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37" activeTab="1"/>
  </bookViews>
  <sheets>
    <sheet name="TURIZAM" sheetId="1" r:id="rId1"/>
    <sheet name="HOTELIJERSTVO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<sst xmlns="http://schemas.openxmlformats.org/spreadsheetml/2006/main" count="473" uniqueCount="464">
  <si>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</si>
  <si>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</si>
  <si>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</si>
  <si>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</si>
  <si>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</si>
  <si>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</si>
  <si>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</si>
  <si>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</si>
  <si>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</si>
  <si>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</si>
  <si>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</si>
  <si>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</si>
  <si>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</si>
  <si>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</si>
  <si>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</si>
  <si>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</si>
  <si>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</si>
  <si>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</si>
  <si>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</si>
  <si>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</si>
  <si>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</si>
  <si>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</si>
  <si>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</si>
  <si>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</si>
  <si>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</si>
  <si>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</si>
  <si>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</si>
  <si>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</si>
  <si>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</si>
  <si>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</si>
  <si>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</si>
  <si>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</si>
  <si>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</si>
  <si>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</si>
  <si>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</si>
  <si>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</si>
  <si>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</si>
  <si>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</si>
  <si>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</si>
  <si>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</si>
  <si>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</si>
  <si>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</si>
  <si>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</si>
  <si>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</si>
  <si>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</si>
  <si>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</si>
  <si>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</si>
  <si>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</si>
  <si>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</si>
  <si>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</si>
  <si>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</si>
  <si>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</si>
  <si>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</si>
  <si>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</si>
  <si>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</si>
  <si>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</si>
  <si>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</si>
  <si>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</si>
  <si>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</si>
  <si>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</si>
  <si>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</si>
  <si>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</si>
  <si>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</si>
  <si>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</si>
  <si>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</si>
  <si>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</si>
  <si>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</si>
  <si>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</si>
  <si>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</si>
  <si>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</si>
  <si>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</si>
  <si>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</si>
  <si>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</si>
  <si>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</si>
  <si>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</si>
  <si>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</si>
  <si>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</si>
  <si>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</si>
  <si>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</si>
  <si>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</si>
  <si>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</si>
  <si>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</si>
  <si>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</si>
  <si>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</si>
  <si>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</si>
  <si>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</si>
  <si>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</si>
  <si>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</si>
  <si>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</si>
  <si>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</si>
  <si>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</si>
  <si>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</si>
  <si>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</si>
  <si>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</si>
  <si>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</si>
  <si>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</si>
  <si>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</si>
  <si>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</si>
  <si>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</si>
  <si>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</si>
  <si>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</si>
  <si>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</si>
  <si>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</si>
  <si>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</si>
  <si>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</si>
  <si>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</si>
  <si>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</si>
  <si>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</si>
  <si>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</si>
  <si>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</si>
  <si>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</si>
  <si>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</si>
  <si>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</si>
  <si>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</si>
  <si>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</si>
  <si>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</si>
  <si>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</si>
  <si>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</si>
  <si>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</si>
  <si>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</si>
  <si>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</si>
  <si>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</si>
  <si>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</si>
  <si>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</si>
  <si>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</si>
  <si>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</si>
  <si>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</si>
  <si>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</si>
  <si>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</si>
  <si>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</si>
  <si>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</si>
  <si>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</si>
  <si>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</si>
  <si>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</si>
  <si>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</si>
  <si>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</si>
  <si>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</si>
  <si>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</si>
  <si>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</si>
  <si>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</si>
  <si>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</si>
  <si>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</si>
  <si>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</si>
  <si>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</si>
  <si>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</si>
  <si>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</si>
  <si>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</si>
  <si>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</si>
  <si>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</si>
  <si>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</si>
  <si>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</si>
  <si>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</si>
  <si>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</si>
  <si>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</si>
  <si>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</si>
  <si>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</si>
  <si>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</si>
  <si>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</si>
  <si>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</si>
  <si>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</si>
  <si>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</si>
  <si>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</si>
  <si>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</si>
  <si>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</si>
  <si>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</si>
  <si>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</si>
  <si>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</si>
  <si>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</si>
  <si>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</si>
  <si>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</si>
  <si>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</si>
  <si>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</si>
  <si>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</si>
  <si>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</si>
  <si>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</si>
  <si>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</si>
  <si>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</si>
  <si>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</si>
  <si>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</si>
  <si>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</si>
  <si>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</si>
  <si>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</si>
  <si>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</si>
  <si>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</si>
  <si>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</si>
  <si>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</si>
  <si>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</si>
  <si>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</si>
  <si>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</si>
  <si>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</si>
  <si>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</si>
  <si>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</si>
  <si>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</si>
  <si>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</si>
  <si>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</si>
  <si>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</si>
  <si>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</si>
  <si>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</si>
  <si>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</si>
  <si>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</si>
  <si>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</si>
  <si>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</si>
  <si>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</si>
  <si>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</si>
  <si>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</si>
  <si>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</si>
  <si>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</si>
  <si>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</si>
  <si>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</si>
  <si>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</si>
  <si>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</si>
  <si>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</si>
  <si>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</si>
  <si>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</si>
  <si>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</si>
  <si>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</si>
  <si>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</si>
  <si>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</si>
  <si>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</si>
  <si>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</si>
  <si>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</si>
  <si>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</si>
  <si>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</si>
  <si>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</si>
  <si>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</si>
  <si>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</si>
  <si>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</si>
  <si>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</si>
  <si>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</si>
  <si>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</si>
  <si>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</si>
  <si>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</si>
  <si>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</si>
  <si>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</si>
  <si>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</si>
  <si>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</si>
  <si>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</si>
  <si>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</si>
  <si>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</si>
  <si>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</si>
  <si>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</si>
  <si>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</si>
  <si>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</si>
  <si>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</si>
  <si>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</si>
  <si>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</si>
  <si>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</si>
  <si>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</si>
  <si>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</si>
  <si>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</si>
  <si>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</si>
  <si>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</si>
  <si>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</si>
  <si>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</si>
  <si>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</si>
  <si>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</si>
  <si>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</si>
  <si>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</si>
  <si>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</si>
  <si>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</si>
  <si>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</si>
  <si>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</si>
  <si>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</si>
  <si>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</si>
  <si>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</si>
  <si>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</si>
  <si>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</si>
  <si>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</si>
  <si>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</si>
  <si>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</si>
  <si>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</si>
  <si>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</si>
  <si>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</si>
  <si>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</si>
  <si>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</si>
  <si>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</si>
  <si>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</si>
  <si>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</si>
  <si>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</si>
  <si>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</si>
  <si>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</si>
  <si>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</si>
  <si>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</si>
  <si>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</si>
  <si>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</si>
  <si>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</si>
  <si>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</si>
  <si>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</si>
  <si>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</si>
  <si>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</si>
  <si>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</si>
  <si>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</si>
  <si>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</si>
  <si>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</si>
  <si>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</si>
  <si>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</si>
  <si>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</si>
  <si>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</si>
  <si>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</si>
  <si>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</si>
  <si>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</si>
  <si>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</si>
  <si>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</si>
  <si>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</si>
  <si>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</si>
  <si>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</si>
  <si>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</si>
  <si>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</si>
  <si>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</si>
  <si>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</si>
  <si>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</si>
  <si>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</si>
  <si>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</si>
  <si>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</si>
  <si>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</si>
  <si>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</si>
  <si>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</si>
  <si>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</si>
  <si>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</si>
  <si>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</si>
  <si>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</si>
  <si>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</si>
  <si>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</si>
  <si>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</si>
  <si>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</si>
  <si>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</si>
  <si>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</si>
  <si>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</si>
  <si>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</si>
  <si>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</si>
  <si>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</si>
  <si>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</si>
  <si>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</si>
  <si>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</si>
  <si>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</si>
  <si>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</si>
  <si>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</si>
  <si>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</si>
  <si>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</si>
  <si>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</si>
  <si>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</si>
  <si>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</si>
  <si>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</si>
  <si>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</si>
  <si>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</si>
  <si>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ZAVRŠNOG ISITA</t>
  </si>
  <si>
    <t>NASTAVNIK: PROF. DR ĐURĐICA PEROVIĆ</t>
  </si>
  <si>
    <t>53/17</t>
  </si>
  <si>
    <t>Popović Anđela</t>
  </si>
  <si>
    <t>PREDMET: TURISTIČKE REGIJE</t>
  </si>
  <si>
    <t>Mićović Vanja</t>
  </si>
  <si>
    <t>Savić Aleksandra</t>
  </si>
  <si>
    <t>Raičević Tijana</t>
  </si>
  <si>
    <t>Lončarević Danilo</t>
  </si>
  <si>
    <t>Rakočević Jelena</t>
  </si>
  <si>
    <t>Nenezić Anđela</t>
  </si>
  <si>
    <t>Kovačević Dragana</t>
  </si>
  <si>
    <t>Đurđić Rajko</t>
  </si>
  <si>
    <t>Kankaraš Natalija</t>
  </si>
  <si>
    <t>Draganić Sandra</t>
  </si>
  <si>
    <t>Mašković Milica</t>
  </si>
  <si>
    <t>Đuričković Ana</t>
  </si>
  <si>
    <t>Rubežić Anđela</t>
  </si>
  <si>
    <t>Bilafer Anela</t>
  </si>
  <si>
    <t>Krivokapić Teodora</t>
  </si>
  <si>
    <t>Bojović Mladen</t>
  </si>
  <si>
    <t>Vavić Vesna</t>
  </si>
  <si>
    <t>Matunović Pero</t>
  </si>
  <si>
    <t>Bulajić Kristina</t>
  </si>
  <si>
    <t>Malavrazić Sara</t>
  </si>
  <si>
    <t>Eraković Neda</t>
  </si>
  <si>
    <t>Krivokapić-Ristić Milica</t>
  </si>
  <si>
    <t>Ivović Zorka</t>
  </si>
  <si>
    <t>Bošković Nataša</t>
  </si>
  <si>
    <t>Katnić Milica</t>
  </si>
  <si>
    <t>Roganović Dejana</t>
  </si>
  <si>
    <t>Vojinović Milica</t>
  </si>
  <si>
    <t>Martinov Helena</t>
  </si>
  <si>
    <t>Perović Dragana</t>
  </si>
  <si>
    <t>Dedejić Ana</t>
  </si>
  <si>
    <t>Bakoč Jelena</t>
  </si>
  <si>
    <t>Rakočević Biljana</t>
  </si>
  <si>
    <t>Jezernik Ivan</t>
  </si>
  <si>
    <t>Ličina Tea</t>
  </si>
  <si>
    <t>Peković Kristina</t>
  </si>
  <si>
    <t>Branković Ljubo</t>
  </si>
  <si>
    <t>Đaković Ivana</t>
  </si>
  <si>
    <t>Savić Ljubica</t>
  </si>
  <si>
    <t>Maksimović Katarina</t>
  </si>
  <si>
    <t>Marjanović Anđa</t>
  </si>
  <si>
    <t>Milovac Zorana</t>
  </si>
  <si>
    <t>Marović Anđela</t>
  </si>
  <si>
    <t>Radević Maja</t>
  </si>
  <si>
    <t>Vučković Dijana</t>
  </si>
  <si>
    <t>Ćorić Anđela</t>
  </si>
  <si>
    <t>Babić Tamara</t>
  </si>
  <si>
    <t>Jovanović Milomir</t>
  </si>
  <si>
    <t>Lončar Jelena</t>
  </si>
  <si>
    <t>Pavlović Maja</t>
  </si>
  <si>
    <t>Džudović Marijana</t>
  </si>
  <si>
    <t>Zajić Jovana</t>
  </si>
  <si>
    <t>Jovanović Tomana</t>
  </si>
  <si>
    <t>Vučetić Milica</t>
  </si>
  <si>
    <t>Dragović Danilo</t>
  </si>
  <si>
    <t>Medojević Ana</t>
  </si>
  <si>
    <t>Stanković Viktor</t>
  </si>
  <si>
    <t>1/17</t>
  </si>
  <si>
    <t>2/17</t>
  </si>
  <si>
    <t>3/17</t>
  </si>
  <si>
    <t>4/17</t>
  </si>
  <si>
    <t>6/17</t>
  </si>
  <si>
    <t>8/17</t>
  </si>
  <si>
    <t>9/17</t>
  </si>
  <si>
    <t>10/17</t>
  </si>
  <si>
    <t>12/17</t>
  </si>
  <si>
    <t>13/17</t>
  </si>
  <si>
    <t>18/17</t>
  </si>
  <si>
    <t>19/17</t>
  </si>
  <si>
    <t>20/17</t>
  </si>
  <si>
    <t>21/17</t>
  </si>
  <si>
    <t>24/17</t>
  </si>
  <si>
    <t>26/17</t>
  </si>
  <si>
    <t>27/17</t>
  </si>
  <si>
    <t>29/17</t>
  </si>
  <si>
    <t>30/17</t>
  </si>
  <si>
    <t>32/17</t>
  </si>
  <si>
    <t>33/17</t>
  </si>
  <si>
    <t>34/17</t>
  </si>
  <si>
    <t>36/17</t>
  </si>
  <si>
    <t>37/17</t>
  </si>
  <si>
    <t>38/17</t>
  </si>
  <si>
    <t>40/17</t>
  </si>
  <si>
    <t>43/17</t>
  </si>
  <si>
    <t>44/17</t>
  </si>
  <si>
    <t>50/17</t>
  </si>
  <si>
    <t>51/17</t>
  </si>
  <si>
    <t>57/17</t>
  </si>
  <si>
    <t>58/17</t>
  </si>
  <si>
    <t>65/17</t>
  </si>
  <si>
    <t>66/17</t>
  </si>
  <si>
    <t>70/17</t>
  </si>
  <si>
    <t>72/17</t>
  </si>
  <si>
    <t>74/17</t>
  </si>
  <si>
    <t>77/17</t>
  </si>
  <si>
    <t>79/17</t>
  </si>
  <si>
    <t>83/17</t>
  </si>
  <si>
    <t>88/17</t>
  </si>
  <si>
    <t>89/17</t>
  </si>
  <si>
    <t>90/17</t>
  </si>
  <si>
    <t>94/17</t>
  </si>
  <si>
    <t>106/17</t>
  </si>
  <si>
    <t>108/17</t>
  </si>
  <si>
    <t>122/17</t>
  </si>
  <si>
    <t>124/17</t>
  </si>
  <si>
    <t>155/17</t>
  </si>
  <si>
    <t>159/17</t>
  </si>
  <si>
    <t>163/17</t>
  </si>
  <si>
    <t>164/17</t>
  </si>
  <si>
    <t>167/17</t>
  </si>
  <si>
    <t>178/17</t>
  </si>
  <si>
    <t>182/17</t>
  </si>
  <si>
    <t>186/17</t>
  </si>
  <si>
    <t>POPRAVNI DRUGOG KOLOKVIJUM</t>
  </si>
  <si>
    <t>STUDIJE: OSNOVNE STUDIJE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</si>
</sst>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97" t="s">
        <v>0</v>
      </c>
      <c r="B1" s="97"/>
      <c r="C1" s="97"/>
      <c r="D1" s="97"/>
      <c r="E1" s="97"/>
      <c r="F1" s="97"/>
      <c r="G1" s="97"/>
      <c r="H1" s="96" t="s">
        <v>1</v>
      </c>
      <c r="I1" s="96"/>
    </row>
    <row r="2" spans="1:9" ht="30" customHeight="1">
      <c r="A2" s="1" t="s">
        <v>18</v>
      </c>
      <c r="B2" s="1"/>
      <c r="C2" s="102" t="s">
        <v>19</v>
      </c>
      <c r="D2" s="102"/>
      <c r="E2" s="102"/>
      <c r="F2" s="102"/>
      <c r="G2" s="102"/>
      <c r="H2" s="102"/>
      <c r="I2" s="15"/>
    </row>
    <row r="3" spans="1:9" ht="30" customHeight="1">
      <c r="A3" s="2" t="s">
        <v>10</v>
      </c>
      <c r="B3" s="16" t="s">
        <v>11</v>
      </c>
      <c r="C3" s="100" t="s">
        <v>12</v>
      </c>
      <c r="D3" s="100"/>
      <c r="E3" s="98" t="s">
        <v>13</v>
      </c>
      <c r="F3" s="98"/>
      <c r="G3" s="98"/>
      <c r="H3" s="98"/>
      <c r="I3" s="98"/>
    </row>
    <row r="4" spans="1:9" ht="25.5" customHeight="1">
      <c r="A4" s="3" t="s">
        <v>8</v>
      </c>
      <c r="B4" s="101" t="s">
        <v>9</v>
      </c>
      <c r="C4" s="101"/>
      <c r="D4" s="101"/>
      <c r="E4" s="99" t="s">
        <v>2</v>
      </c>
      <c r="F4" s="99"/>
      <c r="G4" s="99"/>
      <c r="H4" s="95"/>
      <c r="I4" s="95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showGridLines="0" tabSelected="1" zoomScalePageLayoutView="0" workbookViewId="0" topLeftCell="A1">
      <selection activeCell="X6" sqref="X6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8" width="8.00390625" style="58" hidden="1" customWidth="1"/>
    <col min="9" max="9" width="8.00390625" style="94" customWidth="1"/>
    <col min="10" max="10" width="8.57421875" style="25" customWidth="1"/>
    <col min="11" max="12" width="8.57421875" style="58" hidden="1" customWidth="1"/>
    <col min="13" max="13" width="7.421875" style="75" customWidth="1"/>
    <col min="14" max="15" width="9.421875" style="25" customWidth="1"/>
    <col min="16" max="17" width="9.421875" style="25" hidden="1" customWidth="1"/>
    <col min="18" max="18" width="8.28125" style="75" customWidth="1"/>
    <col min="19" max="19" width="8.00390625" style="25" customWidth="1"/>
    <col min="20" max="16384" width="9.140625" style="14" customWidth="1"/>
  </cols>
  <sheetData>
    <row r="1" spans="1:22" ht="32.2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61"/>
      <c r="O1" s="61"/>
      <c r="P1" s="61"/>
      <c r="Q1" s="61"/>
      <c r="R1" s="76"/>
      <c r="S1" s="61"/>
      <c r="U1" s="96" t="s">
        <v>1</v>
      </c>
      <c r="V1" s="96"/>
    </row>
    <row r="2" spans="1:19" ht="30" customHeight="1">
      <c r="A2" s="65" t="s">
        <v>342</v>
      </c>
      <c r="B2" s="1"/>
      <c r="C2" s="66"/>
      <c r="D2" s="60"/>
      <c r="E2" s="60"/>
      <c r="F2" s="60"/>
      <c r="G2" s="67"/>
      <c r="H2" s="67"/>
      <c r="I2" s="91"/>
      <c r="J2" s="60"/>
      <c r="K2" s="67"/>
      <c r="L2" s="67"/>
      <c r="M2" s="73"/>
      <c r="N2" s="60"/>
      <c r="O2" s="60"/>
      <c r="P2" s="60"/>
      <c r="Q2" s="60"/>
      <c r="R2" s="77"/>
      <c r="S2" s="62"/>
    </row>
    <row r="3" spans="1:19" ht="30" customHeight="1">
      <c r="A3" s="103" t="s">
        <v>463</v>
      </c>
      <c r="B3" s="103"/>
      <c r="C3" s="103"/>
      <c r="D3" s="104" t="s">
        <v>346</v>
      </c>
      <c r="E3" s="104"/>
      <c r="F3" s="104"/>
      <c r="G3" s="104"/>
      <c r="H3" s="104"/>
      <c r="I3" s="104"/>
      <c r="J3" s="104"/>
      <c r="K3" s="104"/>
      <c r="L3" s="104"/>
      <c r="M3" s="104"/>
      <c r="N3" s="105"/>
      <c r="O3" s="105"/>
      <c r="P3" s="105"/>
      <c r="Q3" s="105"/>
      <c r="R3" s="105"/>
      <c r="S3" s="14"/>
    </row>
    <row r="4" spans="1:19" ht="25.5" customHeight="1">
      <c r="A4" s="106" t="s">
        <v>349</v>
      </c>
      <c r="B4" s="106"/>
      <c r="C4" s="106"/>
      <c r="D4" s="106"/>
      <c r="E4" s="108" t="s">
        <v>343</v>
      </c>
      <c r="F4" s="108"/>
      <c r="G4" s="108"/>
      <c r="H4" s="108"/>
      <c r="I4" s="108"/>
      <c r="J4" s="108"/>
      <c r="K4" s="108"/>
      <c r="L4" s="108"/>
      <c r="M4" s="108"/>
      <c r="N4" s="95"/>
      <c r="O4" s="95"/>
      <c r="P4" s="95"/>
      <c r="Q4" s="95"/>
      <c r="R4" s="95"/>
      <c r="S4" s="64"/>
    </row>
    <row r="5" spans="1:19" ht="8.25" customHeight="1">
      <c r="A5" s="17"/>
      <c r="B5" s="17"/>
      <c r="C5" s="18"/>
      <c r="D5" s="18"/>
      <c r="E5" s="18"/>
      <c r="F5" s="18"/>
      <c r="G5" s="68"/>
      <c r="H5" s="68"/>
      <c r="I5" s="92"/>
      <c r="J5" s="19"/>
      <c r="K5" s="69"/>
      <c r="L5" s="69"/>
      <c r="M5" s="74"/>
      <c r="N5" s="63"/>
      <c r="O5" s="63"/>
      <c r="P5" s="63"/>
      <c r="Q5" s="63"/>
      <c r="R5" s="78"/>
      <c r="S5" s="14"/>
    </row>
    <row r="6" spans="1:19" s="20" customFormat="1" ht="25.5" customHeight="1">
      <c r="A6" s="71" t="s">
        <v>338</v>
      </c>
      <c r="B6" s="4" t="s">
        <v>339</v>
      </c>
      <c r="C6" s="4" t="s">
        <v>340</v>
      </c>
      <c r="D6" s="6" t="s">
        <v>341</v>
      </c>
      <c r="E6" s="6" t="s">
        <v>15</v>
      </c>
      <c r="F6" s="6" t="s">
        <v>344</v>
      </c>
      <c r="G6" s="72"/>
      <c r="H6" s="72"/>
      <c r="I6" s="93" t="s">
        <v>16</v>
      </c>
      <c r="J6" s="6" t="s">
        <v>462</v>
      </c>
      <c r="K6" s="72"/>
      <c r="L6" s="72"/>
      <c r="M6" s="79" t="s">
        <v>6</v>
      </c>
      <c r="N6" s="6" t="s">
        <v>7</v>
      </c>
      <c r="O6" s="6" t="s">
        <v>345</v>
      </c>
      <c r="P6" s="6"/>
      <c r="Q6" s="6"/>
      <c r="R6" s="79" t="s">
        <v>17</v>
      </c>
      <c r="S6" s="6" t="s">
        <v>5</v>
      </c>
    </row>
    <row r="7" spans="1:19" s="25" customFormat="1" ht="16.5" customHeight="1">
      <c r="A7" s="55">
        <v>1</v>
      </c>
      <c r="B7" s="89" t="s">
        <v>406</v>
      </c>
      <c r="C7" s="82" t="s">
        <v>348</v>
      </c>
      <c r="D7" s="70">
        <v>10</v>
      </c>
      <c r="E7" s="70"/>
      <c r="F7" s="70">
        <v>10</v>
      </c>
      <c r="G7" s="83"/>
      <c r="H7" s="83">
        <f>IF(F7&gt;0,F7,E7)</f>
        <v>10</v>
      </c>
      <c r="I7" s="90"/>
      <c r="J7" s="84"/>
      <c r="K7" s="83"/>
      <c r="L7" s="83">
        <f>IF(J7&gt;0,J7,I7)</f>
        <v>0</v>
      </c>
      <c r="M7" s="85">
        <f>D7+H7+L7</f>
        <v>20</v>
      </c>
      <c r="N7" s="86"/>
      <c r="O7" s="86"/>
      <c r="P7" s="83"/>
      <c r="Q7" s="83">
        <f>IF(O7&gt;0,O7,N7)</f>
        <v>0</v>
      </c>
      <c r="R7" s="87">
        <f>M7+Q7</f>
        <v>20</v>
      </c>
      <c r="S7" s="88"/>
    </row>
    <row r="8" spans="1:19" s="25" customFormat="1" ht="16.5" customHeight="1">
      <c r="A8" s="55">
        <v>2</v>
      </c>
      <c r="B8" s="89" t="s">
        <v>407</v>
      </c>
      <c r="C8" s="82" t="s">
        <v>350</v>
      </c>
      <c r="D8" s="70">
        <v>2</v>
      </c>
      <c r="E8" s="70">
        <v>15</v>
      </c>
      <c r="F8" s="70"/>
      <c r="G8" s="83"/>
      <c r="H8" s="83">
        <f aca="true" t="shared" si="0" ref="H8:H63">IF(F8&gt;0,F8,E8)</f>
        <v>15</v>
      </c>
      <c r="I8" s="90">
        <v>20</v>
      </c>
      <c r="J8" s="84"/>
      <c r="K8" s="83"/>
      <c r="L8" s="83">
        <f aca="true" t="shared" si="1" ref="L8:L63">IF(J8&gt;0,J8,I8)</f>
        <v>20</v>
      </c>
      <c r="M8" s="85">
        <f aca="true" t="shared" si="2" ref="M8:M63">D8+H8+L8</f>
        <v>37</v>
      </c>
      <c r="N8" s="86">
        <v>36</v>
      </c>
      <c r="O8" s="86"/>
      <c r="P8" s="83"/>
      <c r="Q8" s="83">
        <f aca="true" t="shared" si="3" ref="Q8:Q63">IF(O8&gt;0,O8,N8)</f>
        <v>36</v>
      </c>
      <c r="R8" s="87">
        <f aca="true" t="shared" si="4" ref="R8:R63">M8+Q8</f>
        <v>73</v>
      </c>
      <c r="S8" s="88" t="str">
        <f aca="true" t="shared" si="5" ref="S8:S63">IF(R8&gt;89,"A",IF(R8&gt;79,"B",IF(R8&gt;69,"C",IF(R8&gt;59,"D",IF(R8&gt;49,"E","F")))))</f>
        <v>C</v>
      </c>
    </row>
    <row r="9" spans="1:19" s="25" customFormat="1" ht="16.5" customHeight="1">
      <c r="A9" s="55">
        <v>3</v>
      </c>
      <c r="B9" s="89" t="s">
        <v>408</v>
      </c>
      <c r="C9" s="82" t="s">
        <v>351</v>
      </c>
      <c r="D9" s="70">
        <v>10</v>
      </c>
      <c r="E9" s="70">
        <v>20</v>
      </c>
      <c r="F9" s="70"/>
      <c r="G9" s="83"/>
      <c r="H9" s="83">
        <f t="shared" si="0"/>
        <v>20</v>
      </c>
      <c r="I9" s="90">
        <v>20</v>
      </c>
      <c r="J9" s="84"/>
      <c r="K9" s="83"/>
      <c r="L9" s="83">
        <f t="shared" si="1"/>
        <v>20</v>
      </c>
      <c r="M9" s="85">
        <f t="shared" si="2"/>
        <v>50</v>
      </c>
      <c r="N9" s="86">
        <v>50</v>
      </c>
      <c r="O9" s="86"/>
      <c r="P9" s="83"/>
      <c r="Q9" s="83">
        <f t="shared" si="3"/>
        <v>50</v>
      </c>
      <c r="R9" s="87">
        <f t="shared" si="4"/>
        <v>100</v>
      </c>
      <c r="S9" s="88" t="str">
        <f t="shared" si="5"/>
        <v>A</v>
      </c>
    </row>
    <row r="10" spans="1:19" s="25" customFormat="1" ht="16.5" customHeight="1">
      <c r="A10" s="55">
        <v>4</v>
      </c>
      <c r="B10" s="89" t="s">
        <v>409</v>
      </c>
      <c r="C10" s="82" t="s">
        <v>352</v>
      </c>
      <c r="D10" s="70">
        <v>10</v>
      </c>
      <c r="E10" s="70">
        <v>12</v>
      </c>
      <c r="F10" s="70"/>
      <c r="G10" s="83"/>
      <c r="H10" s="83">
        <f t="shared" si="0"/>
        <v>12</v>
      </c>
      <c r="I10" s="90">
        <v>14</v>
      </c>
      <c r="J10" s="84"/>
      <c r="K10" s="83"/>
      <c r="L10" s="83">
        <f t="shared" si="1"/>
        <v>14</v>
      </c>
      <c r="M10" s="85">
        <f t="shared" si="2"/>
        <v>36</v>
      </c>
      <c r="N10" s="86"/>
      <c r="O10" s="86"/>
      <c r="P10" s="83"/>
      <c r="Q10" s="83">
        <f t="shared" si="3"/>
        <v>0</v>
      </c>
      <c r="R10" s="87">
        <f t="shared" si="4"/>
        <v>36</v>
      </c>
      <c r="S10" s="88"/>
    </row>
    <row r="11" spans="1:19" s="25" customFormat="1" ht="16.5" customHeight="1">
      <c r="A11" s="55">
        <v>5</v>
      </c>
      <c r="B11" s="89" t="s">
        <v>410</v>
      </c>
      <c r="C11" s="82" t="s">
        <v>353</v>
      </c>
      <c r="D11" s="70">
        <v>10</v>
      </c>
      <c r="E11" s="70">
        <v>15</v>
      </c>
      <c r="F11" s="70"/>
      <c r="G11" s="83"/>
      <c r="H11" s="83">
        <f t="shared" si="0"/>
        <v>15</v>
      </c>
      <c r="I11" s="90">
        <v>20</v>
      </c>
      <c r="J11" s="84"/>
      <c r="K11" s="83"/>
      <c r="L11" s="83">
        <f t="shared" si="1"/>
        <v>20</v>
      </c>
      <c r="M11" s="85">
        <f t="shared" si="2"/>
        <v>45</v>
      </c>
      <c r="N11" s="86">
        <v>50</v>
      </c>
      <c r="O11" s="86"/>
      <c r="P11" s="83"/>
      <c r="Q11" s="83">
        <f t="shared" si="3"/>
        <v>50</v>
      </c>
      <c r="R11" s="87">
        <f t="shared" si="4"/>
        <v>95</v>
      </c>
      <c r="S11" s="88" t="str">
        <f t="shared" si="5"/>
        <v>A</v>
      </c>
    </row>
    <row r="12" spans="1:24" s="25" customFormat="1" ht="16.5" customHeight="1">
      <c r="A12" s="55">
        <v>6</v>
      </c>
      <c r="B12" s="89" t="s">
        <v>411</v>
      </c>
      <c r="C12" s="82" t="s">
        <v>354</v>
      </c>
      <c r="D12" s="70">
        <v>9</v>
      </c>
      <c r="E12" s="70">
        <v>13</v>
      </c>
      <c r="F12" s="70"/>
      <c r="G12" s="83"/>
      <c r="H12" s="83">
        <f t="shared" si="0"/>
        <v>13</v>
      </c>
      <c r="I12" s="90">
        <v>0</v>
      </c>
      <c r="J12" s="84">
        <v>9</v>
      </c>
      <c r="K12" s="83"/>
      <c r="L12" s="83">
        <f t="shared" si="1"/>
        <v>9</v>
      </c>
      <c r="M12" s="85">
        <f t="shared" si="2"/>
        <v>31</v>
      </c>
      <c r="N12" s="86">
        <v>50</v>
      </c>
      <c r="O12" s="86"/>
      <c r="P12" s="83"/>
      <c r="Q12" s="83">
        <f t="shared" si="3"/>
        <v>50</v>
      </c>
      <c r="R12" s="87">
        <f t="shared" si="4"/>
        <v>81</v>
      </c>
      <c r="S12" s="88" t="str">
        <f t="shared" si="5"/>
        <v>B</v>
      </c>
      <c r="V12" s="80"/>
      <c r="W12" s="80"/>
      <c r="X12" s="81"/>
    </row>
    <row r="13" spans="1:24" s="25" customFormat="1" ht="16.5" customHeight="1">
      <c r="A13" s="55">
        <v>7</v>
      </c>
      <c r="B13" s="89" t="s">
        <v>412</v>
      </c>
      <c r="C13" s="82" t="s">
        <v>355</v>
      </c>
      <c r="D13" s="70">
        <v>10</v>
      </c>
      <c r="E13" s="70">
        <v>14</v>
      </c>
      <c r="F13" s="70"/>
      <c r="G13" s="83"/>
      <c r="H13" s="83">
        <f t="shared" si="0"/>
        <v>14</v>
      </c>
      <c r="I13" s="90">
        <v>15</v>
      </c>
      <c r="J13" s="84"/>
      <c r="K13" s="83"/>
      <c r="L13" s="83">
        <f t="shared" si="1"/>
        <v>15</v>
      </c>
      <c r="M13" s="85">
        <f t="shared" si="2"/>
        <v>39</v>
      </c>
      <c r="N13" s="86">
        <v>43</v>
      </c>
      <c r="O13" s="86"/>
      <c r="P13" s="83"/>
      <c r="Q13" s="83">
        <f t="shared" si="3"/>
        <v>43</v>
      </c>
      <c r="R13" s="87">
        <f t="shared" si="4"/>
        <v>82</v>
      </c>
      <c r="S13" s="88" t="str">
        <f t="shared" si="5"/>
        <v>B</v>
      </c>
      <c r="V13" s="80"/>
      <c r="W13" s="80"/>
      <c r="X13" s="81"/>
    </row>
    <row r="14" spans="1:24" s="25" customFormat="1" ht="16.5" customHeight="1">
      <c r="A14" s="55">
        <v>8</v>
      </c>
      <c r="B14" s="89" t="s">
        <v>413</v>
      </c>
      <c r="C14" s="82" t="s">
        <v>356</v>
      </c>
      <c r="D14" s="70">
        <v>10</v>
      </c>
      <c r="E14" s="70"/>
      <c r="F14" s="70">
        <v>20</v>
      </c>
      <c r="G14" s="83"/>
      <c r="H14" s="83">
        <f t="shared" si="0"/>
        <v>20</v>
      </c>
      <c r="I14" s="90">
        <v>20</v>
      </c>
      <c r="J14" s="84"/>
      <c r="K14" s="83"/>
      <c r="L14" s="83">
        <f t="shared" si="1"/>
        <v>20</v>
      </c>
      <c r="M14" s="85">
        <f t="shared" si="2"/>
        <v>50</v>
      </c>
      <c r="N14" s="86">
        <v>40</v>
      </c>
      <c r="O14" s="86"/>
      <c r="P14" s="83"/>
      <c r="Q14" s="83">
        <f t="shared" si="3"/>
        <v>40</v>
      </c>
      <c r="R14" s="87">
        <f t="shared" si="4"/>
        <v>90</v>
      </c>
      <c r="S14" s="88" t="str">
        <f t="shared" si="5"/>
        <v>A</v>
      </c>
      <c r="V14" s="80"/>
      <c r="W14" s="80"/>
      <c r="X14" s="81"/>
    </row>
    <row r="15" spans="1:24" s="25" customFormat="1" ht="16.5" customHeight="1">
      <c r="A15" s="55">
        <v>9</v>
      </c>
      <c r="B15" s="89" t="s">
        <v>414</v>
      </c>
      <c r="C15" s="82" t="s">
        <v>357</v>
      </c>
      <c r="D15" s="70">
        <v>10</v>
      </c>
      <c r="E15" s="70">
        <v>15</v>
      </c>
      <c r="F15" s="70"/>
      <c r="G15" s="83"/>
      <c r="H15" s="83">
        <f t="shared" si="0"/>
        <v>15</v>
      </c>
      <c r="I15" s="90">
        <v>16</v>
      </c>
      <c r="J15" s="84"/>
      <c r="K15" s="83"/>
      <c r="L15" s="83">
        <f t="shared" si="1"/>
        <v>16</v>
      </c>
      <c r="M15" s="85">
        <f t="shared" si="2"/>
        <v>41</v>
      </c>
      <c r="N15" s="86">
        <v>37</v>
      </c>
      <c r="O15" s="86"/>
      <c r="P15" s="83"/>
      <c r="Q15" s="83">
        <f t="shared" si="3"/>
        <v>37</v>
      </c>
      <c r="R15" s="87">
        <f t="shared" si="4"/>
        <v>78</v>
      </c>
      <c r="S15" s="88" t="str">
        <f t="shared" si="5"/>
        <v>C</v>
      </c>
      <c r="V15" s="80"/>
      <c r="W15" s="80"/>
      <c r="X15" s="81"/>
    </row>
    <row r="16" spans="1:19" ht="16.5" customHeight="1">
      <c r="A16" s="55">
        <v>10</v>
      </c>
      <c r="B16" s="89" t="s">
        <v>415</v>
      </c>
      <c r="C16" s="82" t="s">
        <v>358</v>
      </c>
      <c r="D16" s="70">
        <v>10</v>
      </c>
      <c r="E16" s="70">
        <v>17</v>
      </c>
      <c r="F16" s="70"/>
      <c r="G16" s="83"/>
      <c r="H16" s="83">
        <f t="shared" si="0"/>
        <v>17</v>
      </c>
      <c r="I16" s="90">
        <v>20</v>
      </c>
      <c r="J16" s="84"/>
      <c r="K16" s="83"/>
      <c r="L16" s="83">
        <f t="shared" si="1"/>
        <v>20</v>
      </c>
      <c r="M16" s="85">
        <f t="shared" si="2"/>
        <v>47</v>
      </c>
      <c r="N16" s="86">
        <v>30</v>
      </c>
      <c r="O16" s="86"/>
      <c r="P16" s="83"/>
      <c r="Q16" s="83">
        <f t="shared" si="3"/>
        <v>30</v>
      </c>
      <c r="R16" s="87">
        <f t="shared" si="4"/>
        <v>77</v>
      </c>
      <c r="S16" s="88" t="str">
        <f t="shared" si="5"/>
        <v>C</v>
      </c>
    </row>
    <row r="17" spans="1:19" ht="16.5" customHeight="1">
      <c r="A17" s="55">
        <v>11</v>
      </c>
      <c r="B17" s="89" t="s">
        <v>416</v>
      </c>
      <c r="C17" s="82" t="s">
        <v>359</v>
      </c>
      <c r="D17" s="70">
        <v>8</v>
      </c>
      <c r="E17" s="70">
        <v>15</v>
      </c>
      <c r="F17" s="70"/>
      <c r="G17" s="83"/>
      <c r="H17" s="83">
        <f t="shared" si="0"/>
        <v>15</v>
      </c>
      <c r="I17" s="90">
        <v>14</v>
      </c>
      <c r="J17" s="84"/>
      <c r="K17" s="83"/>
      <c r="L17" s="83">
        <f t="shared" si="1"/>
        <v>14</v>
      </c>
      <c r="M17" s="85">
        <f t="shared" si="2"/>
        <v>37</v>
      </c>
      <c r="N17" s="86">
        <v>48</v>
      </c>
      <c r="O17" s="86"/>
      <c r="P17" s="83"/>
      <c r="Q17" s="83">
        <f t="shared" si="3"/>
        <v>48</v>
      </c>
      <c r="R17" s="87">
        <f t="shared" si="4"/>
        <v>85</v>
      </c>
      <c r="S17" s="88" t="str">
        <f t="shared" si="5"/>
        <v>B</v>
      </c>
    </row>
    <row r="18" spans="1:19" ht="16.5" customHeight="1">
      <c r="A18" s="55">
        <v>12</v>
      </c>
      <c r="B18" s="89" t="s">
        <v>417</v>
      </c>
      <c r="C18" s="82" t="s">
        <v>360</v>
      </c>
      <c r="D18" s="70">
        <v>10</v>
      </c>
      <c r="E18" s="70">
        <v>5</v>
      </c>
      <c r="F18" s="70">
        <v>15</v>
      </c>
      <c r="G18" s="83"/>
      <c r="H18" s="83">
        <f t="shared" si="0"/>
        <v>15</v>
      </c>
      <c r="I18" s="90">
        <v>10</v>
      </c>
      <c r="J18" s="84"/>
      <c r="K18" s="83"/>
      <c r="L18" s="83">
        <f t="shared" si="1"/>
        <v>10</v>
      </c>
      <c r="M18" s="85">
        <f t="shared" si="2"/>
        <v>35</v>
      </c>
      <c r="N18" s="86">
        <v>20</v>
      </c>
      <c r="O18" s="86"/>
      <c r="P18" s="83"/>
      <c r="Q18" s="83">
        <f t="shared" si="3"/>
        <v>20</v>
      </c>
      <c r="R18" s="87">
        <f t="shared" si="4"/>
        <v>55</v>
      </c>
      <c r="S18" s="88" t="str">
        <f t="shared" si="5"/>
        <v>E</v>
      </c>
    </row>
    <row r="19" spans="1:19" ht="16.5" customHeight="1">
      <c r="A19" s="55">
        <v>13</v>
      </c>
      <c r="B19" s="89" t="s">
        <v>418</v>
      </c>
      <c r="C19" s="82" t="s">
        <v>361</v>
      </c>
      <c r="D19" s="70">
        <v>2</v>
      </c>
      <c r="E19" s="70"/>
      <c r="F19" s="70">
        <v>15</v>
      </c>
      <c r="G19" s="83"/>
      <c r="H19" s="83">
        <f t="shared" si="0"/>
        <v>15</v>
      </c>
      <c r="I19" s="90">
        <v>15</v>
      </c>
      <c r="J19" s="84"/>
      <c r="K19" s="83"/>
      <c r="L19" s="83">
        <f t="shared" si="1"/>
        <v>15</v>
      </c>
      <c r="M19" s="85">
        <f t="shared" si="2"/>
        <v>32</v>
      </c>
      <c r="N19" s="86">
        <v>30</v>
      </c>
      <c r="O19" s="86"/>
      <c r="P19" s="83"/>
      <c r="Q19" s="83">
        <f t="shared" si="3"/>
        <v>30</v>
      </c>
      <c r="R19" s="87">
        <f t="shared" si="4"/>
        <v>62</v>
      </c>
      <c r="S19" s="88" t="str">
        <f t="shared" si="5"/>
        <v>D</v>
      </c>
    </row>
    <row r="20" spans="1:19" ht="16.5" customHeight="1">
      <c r="A20" s="55">
        <v>14</v>
      </c>
      <c r="B20" s="89" t="s">
        <v>419</v>
      </c>
      <c r="C20" s="82" t="s">
        <v>362</v>
      </c>
      <c r="D20" s="70">
        <v>10</v>
      </c>
      <c r="E20" s="70"/>
      <c r="F20" s="70">
        <v>20</v>
      </c>
      <c r="G20" s="83"/>
      <c r="H20" s="83">
        <f t="shared" si="0"/>
        <v>20</v>
      </c>
      <c r="I20" s="90">
        <v>12</v>
      </c>
      <c r="J20" s="84"/>
      <c r="K20" s="83"/>
      <c r="L20" s="83">
        <f t="shared" si="1"/>
        <v>12</v>
      </c>
      <c r="M20" s="85">
        <f t="shared" si="2"/>
        <v>42</v>
      </c>
      <c r="N20" s="86"/>
      <c r="O20" s="86"/>
      <c r="P20" s="83"/>
      <c r="Q20" s="83">
        <f t="shared" si="3"/>
        <v>0</v>
      </c>
      <c r="R20" s="87">
        <f t="shared" si="4"/>
        <v>42</v>
      </c>
      <c r="S20" s="88"/>
    </row>
    <row r="21" spans="1:19" ht="16.5" customHeight="1">
      <c r="A21" s="55">
        <v>15</v>
      </c>
      <c r="B21" s="89" t="s">
        <v>420</v>
      </c>
      <c r="C21" s="82" t="s">
        <v>363</v>
      </c>
      <c r="D21" s="70">
        <v>10</v>
      </c>
      <c r="E21" s="70">
        <v>15</v>
      </c>
      <c r="F21" s="70"/>
      <c r="G21" s="83"/>
      <c r="H21" s="83">
        <f t="shared" si="0"/>
        <v>15</v>
      </c>
      <c r="I21" s="90"/>
      <c r="J21" s="84">
        <v>15</v>
      </c>
      <c r="K21" s="83"/>
      <c r="L21" s="83">
        <f t="shared" si="1"/>
        <v>15</v>
      </c>
      <c r="M21" s="85">
        <f t="shared" si="2"/>
        <v>40</v>
      </c>
      <c r="N21" s="86"/>
      <c r="O21" s="86"/>
      <c r="P21" s="83"/>
      <c r="Q21" s="83">
        <f t="shared" si="3"/>
        <v>0</v>
      </c>
      <c r="R21" s="87">
        <f t="shared" si="4"/>
        <v>40</v>
      </c>
      <c r="S21" s="88"/>
    </row>
    <row r="22" spans="1:19" ht="16.5" customHeight="1">
      <c r="A22" s="55">
        <v>16</v>
      </c>
      <c r="B22" s="89" t="s">
        <v>421</v>
      </c>
      <c r="C22" s="82" t="s">
        <v>364</v>
      </c>
      <c r="D22" s="70">
        <v>10</v>
      </c>
      <c r="E22" s="70">
        <v>20</v>
      </c>
      <c r="F22" s="70"/>
      <c r="G22" s="83"/>
      <c r="H22" s="83">
        <f t="shared" si="0"/>
        <v>20</v>
      </c>
      <c r="I22" s="90">
        <v>20</v>
      </c>
      <c r="J22" s="84"/>
      <c r="K22" s="83"/>
      <c r="L22" s="83">
        <f t="shared" si="1"/>
        <v>20</v>
      </c>
      <c r="M22" s="85">
        <f t="shared" si="2"/>
        <v>50</v>
      </c>
      <c r="N22" s="86">
        <v>50</v>
      </c>
      <c r="O22" s="86"/>
      <c r="P22" s="83"/>
      <c r="Q22" s="83">
        <f t="shared" si="3"/>
        <v>50</v>
      </c>
      <c r="R22" s="87">
        <f t="shared" si="4"/>
        <v>100</v>
      </c>
      <c r="S22" s="88" t="str">
        <f t="shared" si="5"/>
        <v>A</v>
      </c>
    </row>
    <row r="23" spans="1:19" ht="16.5" customHeight="1">
      <c r="A23" s="55">
        <v>17</v>
      </c>
      <c r="B23" s="89" t="s">
        <v>422</v>
      </c>
      <c r="C23" s="82" t="s">
        <v>365</v>
      </c>
      <c r="D23" s="70">
        <v>10</v>
      </c>
      <c r="E23" s="70">
        <v>12</v>
      </c>
      <c r="F23" s="70"/>
      <c r="G23" s="83"/>
      <c r="H23" s="83">
        <f t="shared" si="0"/>
        <v>12</v>
      </c>
      <c r="I23" s="90">
        <v>10</v>
      </c>
      <c r="J23" s="84"/>
      <c r="K23" s="83"/>
      <c r="L23" s="83">
        <f t="shared" si="1"/>
        <v>10</v>
      </c>
      <c r="M23" s="85">
        <f t="shared" si="2"/>
        <v>32</v>
      </c>
      <c r="N23" s="86">
        <v>40</v>
      </c>
      <c r="O23" s="86"/>
      <c r="P23" s="83"/>
      <c r="Q23" s="83">
        <f t="shared" si="3"/>
        <v>40</v>
      </c>
      <c r="R23" s="87">
        <f t="shared" si="4"/>
        <v>72</v>
      </c>
      <c r="S23" s="88" t="str">
        <f t="shared" si="5"/>
        <v>C</v>
      </c>
    </row>
    <row r="24" spans="1:19" ht="16.5" customHeight="1">
      <c r="A24" s="55">
        <v>18</v>
      </c>
      <c r="B24" s="89" t="s">
        <v>423</v>
      </c>
      <c r="C24" s="82" t="s">
        <v>366</v>
      </c>
      <c r="D24" s="70">
        <v>10</v>
      </c>
      <c r="E24" s="70">
        <v>15</v>
      </c>
      <c r="F24" s="70"/>
      <c r="G24" s="83"/>
      <c r="H24" s="83">
        <f t="shared" si="0"/>
        <v>15</v>
      </c>
      <c r="I24" s="90"/>
      <c r="J24" s="84">
        <v>16</v>
      </c>
      <c r="K24" s="83"/>
      <c r="L24" s="83">
        <f t="shared" si="1"/>
        <v>16</v>
      </c>
      <c r="M24" s="85">
        <f t="shared" si="2"/>
        <v>41</v>
      </c>
      <c r="N24" s="86">
        <v>27</v>
      </c>
      <c r="O24" s="86"/>
      <c r="P24" s="83"/>
      <c r="Q24" s="83">
        <f t="shared" si="3"/>
        <v>27</v>
      </c>
      <c r="R24" s="87">
        <f t="shared" si="4"/>
        <v>68</v>
      </c>
      <c r="S24" s="88" t="str">
        <f t="shared" si="5"/>
        <v>D</v>
      </c>
    </row>
    <row r="25" spans="1:19" ht="16.5" customHeight="1">
      <c r="A25" s="55">
        <v>19</v>
      </c>
      <c r="B25" s="89" t="s">
        <v>424</v>
      </c>
      <c r="C25" s="82" t="s">
        <v>367</v>
      </c>
      <c r="D25" s="70"/>
      <c r="E25" s="70"/>
      <c r="F25" s="70"/>
      <c r="G25" s="83"/>
      <c r="H25" s="83">
        <f t="shared" si="0"/>
        <v>0</v>
      </c>
      <c r="I25" s="90"/>
      <c r="J25" s="84"/>
      <c r="K25" s="83"/>
      <c r="L25" s="83">
        <f t="shared" si="1"/>
        <v>0</v>
      </c>
      <c r="M25" s="85">
        <f t="shared" si="2"/>
        <v>0</v>
      </c>
      <c r="N25" s="86"/>
      <c r="O25" s="86"/>
      <c r="P25" s="83"/>
      <c r="Q25" s="83">
        <f t="shared" si="3"/>
        <v>0</v>
      </c>
      <c r="R25" s="87">
        <f t="shared" si="4"/>
        <v>0</v>
      </c>
      <c r="S25" s="88"/>
    </row>
    <row r="26" spans="1:19" ht="16.5" customHeight="1">
      <c r="A26" s="55">
        <v>20</v>
      </c>
      <c r="B26" s="89" t="s">
        <v>425</v>
      </c>
      <c r="C26" s="82" t="s">
        <v>368</v>
      </c>
      <c r="D26" s="70">
        <v>7</v>
      </c>
      <c r="E26" s="70">
        <v>20</v>
      </c>
      <c r="F26" s="70"/>
      <c r="G26" s="83"/>
      <c r="H26" s="83">
        <f t="shared" si="0"/>
        <v>20</v>
      </c>
      <c r="I26" s="90">
        <v>20</v>
      </c>
      <c r="J26" s="84"/>
      <c r="K26" s="83"/>
      <c r="L26" s="83">
        <f t="shared" si="1"/>
        <v>20</v>
      </c>
      <c r="M26" s="85">
        <f t="shared" si="2"/>
        <v>47</v>
      </c>
      <c r="N26" s="86">
        <v>46</v>
      </c>
      <c r="O26" s="86"/>
      <c r="P26" s="83"/>
      <c r="Q26" s="83">
        <f t="shared" si="3"/>
        <v>46</v>
      </c>
      <c r="R26" s="87">
        <f t="shared" si="4"/>
        <v>93</v>
      </c>
      <c r="S26" s="88" t="str">
        <f t="shared" si="5"/>
        <v>A</v>
      </c>
    </row>
    <row r="27" spans="1:19" ht="16.5" customHeight="1">
      <c r="A27" s="55">
        <v>21</v>
      </c>
      <c r="B27" s="89" t="s">
        <v>426</v>
      </c>
      <c r="C27" s="82" t="s">
        <v>369</v>
      </c>
      <c r="D27" s="70">
        <v>10</v>
      </c>
      <c r="E27" s="70">
        <v>19</v>
      </c>
      <c r="F27" s="70"/>
      <c r="G27" s="83"/>
      <c r="H27" s="83">
        <f t="shared" si="0"/>
        <v>19</v>
      </c>
      <c r="I27" s="90">
        <v>15</v>
      </c>
      <c r="J27" s="84"/>
      <c r="K27" s="83"/>
      <c r="L27" s="83">
        <f t="shared" si="1"/>
        <v>15</v>
      </c>
      <c r="M27" s="85">
        <f t="shared" si="2"/>
        <v>44</v>
      </c>
      <c r="N27" s="86">
        <v>30</v>
      </c>
      <c r="O27" s="86"/>
      <c r="P27" s="83"/>
      <c r="Q27" s="83">
        <f t="shared" si="3"/>
        <v>30</v>
      </c>
      <c r="R27" s="87">
        <f t="shared" si="4"/>
        <v>74</v>
      </c>
      <c r="S27" s="88" t="str">
        <f t="shared" si="5"/>
        <v>C</v>
      </c>
    </row>
    <row r="28" spans="1:19" ht="16.5" customHeight="1">
      <c r="A28" s="55">
        <v>22</v>
      </c>
      <c r="B28" s="89" t="s">
        <v>427</v>
      </c>
      <c r="C28" s="82" t="s">
        <v>370</v>
      </c>
      <c r="D28" s="70">
        <v>5</v>
      </c>
      <c r="E28" s="70">
        <v>10</v>
      </c>
      <c r="F28" s="70"/>
      <c r="G28" s="83"/>
      <c r="H28" s="83">
        <f t="shared" si="0"/>
        <v>10</v>
      </c>
      <c r="I28" s="90">
        <v>15</v>
      </c>
      <c r="J28" s="84"/>
      <c r="K28" s="83"/>
      <c r="L28" s="83">
        <f t="shared" si="1"/>
        <v>15</v>
      </c>
      <c r="M28" s="85">
        <f t="shared" si="2"/>
        <v>30</v>
      </c>
      <c r="N28" s="86">
        <v>17</v>
      </c>
      <c r="O28" s="86"/>
      <c r="P28" s="83"/>
      <c r="Q28" s="83">
        <f t="shared" si="3"/>
        <v>17</v>
      </c>
      <c r="R28" s="87">
        <f t="shared" si="4"/>
        <v>47</v>
      </c>
      <c r="S28" s="88"/>
    </row>
    <row r="29" spans="1:19" ht="16.5" customHeight="1">
      <c r="A29" s="55">
        <v>23</v>
      </c>
      <c r="B29" s="89" t="s">
        <v>428</v>
      </c>
      <c r="C29" s="82" t="s">
        <v>371</v>
      </c>
      <c r="D29" s="70"/>
      <c r="E29" s="70"/>
      <c r="F29" s="70"/>
      <c r="G29" s="83"/>
      <c r="H29" s="83">
        <f t="shared" si="0"/>
        <v>0</v>
      </c>
      <c r="I29" s="90"/>
      <c r="J29" s="84"/>
      <c r="K29" s="83"/>
      <c r="L29" s="83">
        <f t="shared" si="1"/>
        <v>0</v>
      </c>
      <c r="M29" s="85">
        <f t="shared" si="2"/>
        <v>0</v>
      </c>
      <c r="N29" s="86"/>
      <c r="O29" s="86"/>
      <c r="P29" s="83"/>
      <c r="Q29" s="83">
        <f t="shared" si="3"/>
        <v>0</v>
      </c>
      <c r="R29" s="87">
        <f t="shared" si="4"/>
        <v>0</v>
      </c>
      <c r="S29" s="88"/>
    </row>
    <row r="30" spans="1:19" ht="16.5" customHeight="1">
      <c r="A30" s="55">
        <v>24</v>
      </c>
      <c r="B30" s="89" t="s">
        <v>429</v>
      </c>
      <c r="C30" s="82" t="s">
        <v>372</v>
      </c>
      <c r="D30" s="70">
        <v>10</v>
      </c>
      <c r="E30" s="70">
        <v>12</v>
      </c>
      <c r="F30" s="70"/>
      <c r="G30" s="83"/>
      <c r="H30" s="83">
        <f t="shared" si="0"/>
        <v>12</v>
      </c>
      <c r="I30" s="90">
        <v>15</v>
      </c>
      <c r="J30" s="90"/>
      <c r="K30" s="90"/>
      <c r="L30" s="83">
        <f t="shared" si="1"/>
        <v>15</v>
      </c>
      <c r="M30" s="85">
        <f t="shared" si="2"/>
        <v>37</v>
      </c>
      <c r="N30" s="86">
        <v>26</v>
      </c>
      <c r="O30" s="86"/>
      <c r="P30" s="83"/>
      <c r="Q30" s="83">
        <f t="shared" si="3"/>
        <v>26</v>
      </c>
      <c r="R30" s="87">
        <f t="shared" si="4"/>
        <v>63</v>
      </c>
      <c r="S30" s="88" t="str">
        <f t="shared" si="5"/>
        <v>D</v>
      </c>
    </row>
    <row r="31" spans="1:19" ht="16.5" customHeight="1">
      <c r="A31" s="55">
        <v>25</v>
      </c>
      <c r="B31" s="89" t="s">
        <v>430</v>
      </c>
      <c r="C31" s="82" t="s">
        <v>373</v>
      </c>
      <c r="D31" s="70">
        <v>10</v>
      </c>
      <c r="E31" s="70">
        <v>15</v>
      </c>
      <c r="F31" s="70"/>
      <c r="G31" s="83"/>
      <c r="H31" s="83">
        <f t="shared" si="0"/>
        <v>15</v>
      </c>
      <c r="I31" s="90">
        <v>15</v>
      </c>
      <c r="J31" s="84"/>
      <c r="K31" s="83"/>
      <c r="L31" s="83">
        <f t="shared" si="1"/>
        <v>15</v>
      </c>
      <c r="M31" s="85">
        <f t="shared" si="2"/>
        <v>40</v>
      </c>
      <c r="N31" s="86">
        <v>30</v>
      </c>
      <c r="O31" s="86"/>
      <c r="P31" s="83"/>
      <c r="Q31" s="83">
        <f t="shared" si="3"/>
        <v>30</v>
      </c>
      <c r="R31" s="87">
        <f t="shared" si="4"/>
        <v>70</v>
      </c>
      <c r="S31" s="88" t="str">
        <f t="shared" si="5"/>
        <v>C</v>
      </c>
    </row>
    <row r="32" spans="1:19" ht="16.5" customHeight="1">
      <c r="A32" s="55">
        <v>26</v>
      </c>
      <c r="B32" s="89" t="s">
        <v>431</v>
      </c>
      <c r="C32" s="82" t="s">
        <v>374</v>
      </c>
      <c r="D32" s="70">
        <v>10</v>
      </c>
      <c r="E32" s="70">
        <v>10</v>
      </c>
      <c r="F32" s="70"/>
      <c r="G32" s="83"/>
      <c r="H32" s="83">
        <f t="shared" si="0"/>
        <v>10</v>
      </c>
      <c r="I32" s="90">
        <v>11</v>
      </c>
      <c r="J32" s="84">
        <v>15</v>
      </c>
      <c r="K32" s="83"/>
      <c r="L32" s="83">
        <f t="shared" si="1"/>
        <v>15</v>
      </c>
      <c r="M32" s="85">
        <f t="shared" si="2"/>
        <v>35</v>
      </c>
      <c r="N32" s="86"/>
      <c r="O32" s="86"/>
      <c r="P32" s="83"/>
      <c r="Q32" s="83">
        <f t="shared" si="3"/>
        <v>0</v>
      </c>
      <c r="R32" s="87">
        <f t="shared" si="4"/>
        <v>35</v>
      </c>
      <c r="S32" s="88"/>
    </row>
    <row r="33" spans="1:19" ht="16.5" customHeight="1">
      <c r="A33" s="55">
        <v>27</v>
      </c>
      <c r="B33" s="89" t="s">
        <v>432</v>
      </c>
      <c r="C33" s="82" t="s">
        <v>375</v>
      </c>
      <c r="D33" s="70">
        <v>4</v>
      </c>
      <c r="E33" s="70">
        <v>9</v>
      </c>
      <c r="F33" s="70">
        <v>5</v>
      </c>
      <c r="G33" s="83"/>
      <c r="H33" s="83">
        <f t="shared" si="0"/>
        <v>5</v>
      </c>
      <c r="I33" s="90">
        <v>6</v>
      </c>
      <c r="J33" s="84"/>
      <c r="K33" s="83"/>
      <c r="L33" s="83">
        <f t="shared" si="1"/>
        <v>6</v>
      </c>
      <c r="M33" s="85">
        <f t="shared" si="2"/>
        <v>15</v>
      </c>
      <c r="N33" s="86">
        <v>23</v>
      </c>
      <c r="O33" s="86"/>
      <c r="P33" s="83"/>
      <c r="Q33" s="83">
        <f t="shared" si="3"/>
        <v>23</v>
      </c>
      <c r="R33" s="87">
        <f t="shared" si="4"/>
        <v>38</v>
      </c>
      <c r="S33" s="88"/>
    </row>
    <row r="34" spans="1:19" ht="16.5" customHeight="1">
      <c r="A34" s="55">
        <v>28</v>
      </c>
      <c r="B34" s="89" t="s">
        <v>433</v>
      </c>
      <c r="C34" s="82" t="s">
        <v>376</v>
      </c>
      <c r="D34" s="70">
        <v>10</v>
      </c>
      <c r="E34" s="70">
        <v>20</v>
      </c>
      <c r="F34" s="70"/>
      <c r="G34" s="83"/>
      <c r="H34" s="83">
        <f t="shared" si="0"/>
        <v>20</v>
      </c>
      <c r="I34" s="90">
        <v>15</v>
      </c>
      <c r="J34" s="84"/>
      <c r="K34" s="83"/>
      <c r="L34" s="83">
        <f t="shared" si="1"/>
        <v>15</v>
      </c>
      <c r="M34" s="85">
        <f t="shared" si="2"/>
        <v>45</v>
      </c>
      <c r="N34" s="86">
        <v>10</v>
      </c>
      <c r="O34" s="86"/>
      <c r="P34" s="83"/>
      <c r="Q34" s="83">
        <f t="shared" si="3"/>
        <v>10</v>
      </c>
      <c r="R34" s="87">
        <f t="shared" si="4"/>
        <v>55</v>
      </c>
      <c r="S34" s="88" t="str">
        <f t="shared" si="5"/>
        <v>E</v>
      </c>
    </row>
    <row r="35" spans="1:19" ht="16.5" customHeight="1">
      <c r="A35" s="55">
        <v>29</v>
      </c>
      <c r="B35" s="89" t="s">
        <v>434</v>
      </c>
      <c r="C35" s="82" t="s">
        <v>377</v>
      </c>
      <c r="D35" s="70">
        <v>10</v>
      </c>
      <c r="E35" s="70">
        <v>10</v>
      </c>
      <c r="F35" s="70"/>
      <c r="G35" s="83"/>
      <c r="H35" s="83">
        <f t="shared" si="0"/>
        <v>10</v>
      </c>
      <c r="I35" s="90">
        <v>8</v>
      </c>
      <c r="J35" s="84">
        <v>10</v>
      </c>
      <c r="K35" s="83"/>
      <c r="L35" s="83">
        <f t="shared" si="1"/>
        <v>10</v>
      </c>
      <c r="M35" s="85">
        <f t="shared" si="2"/>
        <v>30</v>
      </c>
      <c r="N35" s="86">
        <v>16</v>
      </c>
      <c r="O35" s="86"/>
      <c r="P35" s="83"/>
      <c r="Q35" s="83">
        <f t="shared" si="3"/>
        <v>16</v>
      </c>
      <c r="R35" s="87">
        <f t="shared" si="4"/>
        <v>46</v>
      </c>
      <c r="S35" s="88"/>
    </row>
    <row r="36" spans="1:19" ht="16.5" customHeight="1">
      <c r="A36" s="55">
        <v>30</v>
      </c>
      <c r="B36" s="89" t="s">
        <v>435</v>
      </c>
      <c r="C36" s="82" t="s">
        <v>378</v>
      </c>
      <c r="D36" s="70">
        <v>4</v>
      </c>
      <c r="E36" s="70">
        <v>15</v>
      </c>
      <c r="F36" s="70"/>
      <c r="G36" s="83"/>
      <c r="H36" s="83">
        <f t="shared" si="0"/>
        <v>15</v>
      </c>
      <c r="I36" s="90">
        <v>18</v>
      </c>
      <c r="J36" s="84"/>
      <c r="K36" s="83"/>
      <c r="L36" s="83">
        <f t="shared" si="1"/>
        <v>18</v>
      </c>
      <c r="M36" s="85">
        <f t="shared" si="2"/>
        <v>37</v>
      </c>
      <c r="N36" s="86">
        <v>33</v>
      </c>
      <c r="O36" s="86"/>
      <c r="P36" s="83"/>
      <c r="Q36" s="83">
        <f t="shared" si="3"/>
        <v>33</v>
      </c>
      <c r="R36" s="87">
        <f t="shared" si="4"/>
        <v>70</v>
      </c>
      <c r="S36" s="88" t="str">
        <f t="shared" si="5"/>
        <v>C</v>
      </c>
    </row>
    <row r="37" spans="1:19" ht="16.5" customHeight="1">
      <c r="A37" s="55">
        <v>31</v>
      </c>
      <c r="B37" s="89" t="s">
        <v>347</v>
      </c>
      <c r="C37" s="82" t="s">
        <v>379</v>
      </c>
      <c r="D37" s="70">
        <v>10</v>
      </c>
      <c r="E37" s="70">
        <v>12</v>
      </c>
      <c r="F37" s="70"/>
      <c r="G37" s="83"/>
      <c r="H37" s="83">
        <f t="shared" si="0"/>
        <v>12</v>
      </c>
      <c r="I37" s="90">
        <v>11</v>
      </c>
      <c r="J37" s="84"/>
      <c r="K37" s="83"/>
      <c r="L37" s="83">
        <f t="shared" si="1"/>
        <v>11</v>
      </c>
      <c r="M37" s="85">
        <f t="shared" si="2"/>
        <v>33</v>
      </c>
      <c r="N37" s="86">
        <v>20</v>
      </c>
      <c r="O37" s="86"/>
      <c r="P37" s="83"/>
      <c r="Q37" s="83">
        <f t="shared" si="3"/>
        <v>20</v>
      </c>
      <c r="R37" s="87">
        <f t="shared" si="4"/>
        <v>53</v>
      </c>
      <c r="S37" s="88" t="str">
        <f t="shared" si="5"/>
        <v>E</v>
      </c>
    </row>
    <row r="38" spans="1:19" ht="16.5" customHeight="1">
      <c r="A38" s="55">
        <v>32</v>
      </c>
      <c r="B38" s="89" t="s">
        <v>436</v>
      </c>
      <c r="C38" s="82" t="s">
        <v>380</v>
      </c>
      <c r="D38" s="70">
        <v>8</v>
      </c>
      <c r="E38" s="70">
        <v>14</v>
      </c>
      <c r="F38" s="70"/>
      <c r="G38" s="83"/>
      <c r="H38" s="83">
        <f t="shared" si="0"/>
        <v>14</v>
      </c>
      <c r="I38" s="90">
        <v>0</v>
      </c>
      <c r="J38" s="84">
        <v>7</v>
      </c>
      <c r="K38" s="83"/>
      <c r="L38" s="83">
        <f t="shared" si="1"/>
        <v>7</v>
      </c>
      <c r="M38" s="85">
        <f t="shared" si="2"/>
        <v>29</v>
      </c>
      <c r="N38" s="86">
        <v>17</v>
      </c>
      <c r="O38" s="86"/>
      <c r="P38" s="83"/>
      <c r="Q38" s="83">
        <f t="shared" si="3"/>
        <v>17</v>
      </c>
      <c r="R38" s="87">
        <f t="shared" si="4"/>
        <v>46</v>
      </c>
      <c r="S38" s="88"/>
    </row>
    <row r="39" spans="1:19" ht="16.5" customHeight="1">
      <c r="A39" s="55">
        <v>33</v>
      </c>
      <c r="B39" s="89" t="s">
        <v>437</v>
      </c>
      <c r="C39" s="82" t="s">
        <v>381</v>
      </c>
      <c r="D39" s="70">
        <v>8</v>
      </c>
      <c r="E39" s="70">
        <v>11</v>
      </c>
      <c r="F39" s="70"/>
      <c r="G39" s="83"/>
      <c r="H39" s="83">
        <f t="shared" si="0"/>
        <v>11</v>
      </c>
      <c r="I39" s="90">
        <v>12</v>
      </c>
      <c r="J39" s="84"/>
      <c r="K39" s="83"/>
      <c r="L39" s="83">
        <f t="shared" si="1"/>
        <v>12</v>
      </c>
      <c r="M39" s="85">
        <f t="shared" si="2"/>
        <v>31</v>
      </c>
      <c r="N39" s="86">
        <v>34</v>
      </c>
      <c r="O39" s="86"/>
      <c r="P39" s="83"/>
      <c r="Q39" s="83">
        <f t="shared" si="3"/>
        <v>34</v>
      </c>
      <c r="R39" s="87">
        <f t="shared" si="4"/>
        <v>65</v>
      </c>
      <c r="S39" s="88" t="str">
        <f t="shared" si="5"/>
        <v>D</v>
      </c>
    </row>
    <row r="40" spans="1:19" ht="16.5" customHeight="1">
      <c r="A40" s="55">
        <v>34</v>
      </c>
      <c r="B40" s="89" t="s">
        <v>438</v>
      </c>
      <c r="C40" s="82" t="s">
        <v>382</v>
      </c>
      <c r="D40" s="70">
        <v>10</v>
      </c>
      <c r="E40" s="70">
        <v>6</v>
      </c>
      <c r="F40" s="70">
        <v>10</v>
      </c>
      <c r="G40" s="83"/>
      <c r="H40" s="83">
        <f t="shared" si="0"/>
        <v>10</v>
      </c>
      <c r="I40" s="90">
        <v>12</v>
      </c>
      <c r="J40" s="84"/>
      <c r="K40" s="83"/>
      <c r="L40" s="83">
        <f t="shared" si="1"/>
        <v>12</v>
      </c>
      <c r="M40" s="85">
        <f t="shared" si="2"/>
        <v>32</v>
      </c>
      <c r="N40" s="86">
        <v>25</v>
      </c>
      <c r="O40" s="86"/>
      <c r="P40" s="83"/>
      <c r="Q40" s="83">
        <f t="shared" si="3"/>
        <v>25</v>
      </c>
      <c r="R40" s="87">
        <f t="shared" si="4"/>
        <v>57</v>
      </c>
      <c r="S40" s="88" t="str">
        <f t="shared" si="5"/>
        <v>E</v>
      </c>
    </row>
    <row r="41" spans="1:19" ht="16.5" customHeight="1">
      <c r="A41" s="55">
        <v>35</v>
      </c>
      <c r="B41" s="89" t="s">
        <v>439</v>
      </c>
      <c r="C41" s="82" t="s">
        <v>383</v>
      </c>
      <c r="D41" s="70">
        <v>5</v>
      </c>
      <c r="E41" s="70">
        <v>15</v>
      </c>
      <c r="F41" s="70"/>
      <c r="G41" s="83"/>
      <c r="H41" s="83">
        <f t="shared" si="0"/>
        <v>15</v>
      </c>
      <c r="I41" s="90"/>
      <c r="J41" s="84">
        <v>11</v>
      </c>
      <c r="K41" s="83"/>
      <c r="L41" s="83">
        <f t="shared" si="1"/>
        <v>11</v>
      </c>
      <c r="M41" s="85">
        <f t="shared" si="2"/>
        <v>31</v>
      </c>
      <c r="N41" s="86">
        <v>20</v>
      </c>
      <c r="O41" s="86"/>
      <c r="P41" s="83"/>
      <c r="Q41" s="83">
        <f t="shared" si="3"/>
        <v>20</v>
      </c>
      <c r="R41" s="87">
        <f t="shared" si="4"/>
        <v>51</v>
      </c>
      <c r="S41" s="88" t="str">
        <f t="shared" si="5"/>
        <v>E</v>
      </c>
    </row>
    <row r="42" spans="1:19" ht="16.5" customHeight="1">
      <c r="A42" s="55">
        <v>36</v>
      </c>
      <c r="B42" s="89" t="s">
        <v>440</v>
      </c>
      <c r="C42" s="82" t="s">
        <v>384</v>
      </c>
      <c r="D42" s="70">
        <v>10</v>
      </c>
      <c r="E42" s="70"/>
      <c r="F42" s="70">
        <v>15</v>
      </c>
      <c r="G42" s="83"/>
      <c r="H42" s="83">
        <f t="shared" si="0"/>
        <v>15</v>
      </c>
      <c r="I42" s="90">
        <v>10</v>
      </c>
      <c r="J42" s="84"/>
      <c r="K42" s="83"/>
      <c r="L42" s="83">
        <f t="shared" si="1"/>
        <v>10</v>
      </c>
      <c r="M42" s="85">
        <f t="shared" si="2"/>
        <v>35</v>
      </c>
      <c r="N42" s="86">
        <v>30</v>
      </c>
      <c r="O42" s="86"/>
      <c r="P42" s="83"/>
      <c r="Q42" s="83">
        <f t="shared" si="3"/>
        <v>30</v>
      </c>
      <c r="R42" s="87">
        <f t="shared" si="4"/>
        <v>65</v>
      </c>
      <c r="S42" s="88" t="str">
        <f t="shared" si="5"/>
        <v>D</v>
      </c>
    </row>
    <row r="43" spans="1:19" ht="16.5" customHeight="1">
      <c r="A43" s="55">
        <v>37</v>
      </c>
      <c r="B43" s="89" t="s">
        <v>441</v>
      </c>
      <c r="C43" s="82" t="s">
        <v>385</v>
      </c>
      <c r="D43" s="70">
        <v>4</v>
      </c>
      <c r="E43" s="70"/>
      <c r="F43" s="70">
        <v>13</v>
      </c>
      <c r="G43" s="83"/>
      <c r="H43" s="83">
        <f t="shared" si="0"/>
        <v>13</v>
      </c>
      <c r="I43" s="90"/>
      <c r="J43" s="84">
        <v>8</v>
      </c>
      <c r="K43" s="83"/>
      <c r="L43" s="83">
        <f t="shared" si="1"/>
        <v>8</v>
      </c>
      <c r="M43" s="85">
        <f t="shared" si="2"/>
        <v>25</v>
      </c>
      <c r="N43" s="86">
        <v>31</v>
      </c>
      <c r="O43" s="86"/>
      <c r="P43" s="83"/>
      <c r="Q43" s="83">
        <f t="shared" si="3"/>
        <v>31</v>
      </c>
      <c r="R43" s="87">
        <f t="shared" si="4"/>
        <v>56</v>
      </c>
      <c r="S43" s="88" t="str">
        <f t="shared" si="5"/>
        <v>E</v>
      </c>
    </row>
    <row r="44" spans="1:19" ht="16.5" customHeight="1">
      <c r="A44" s="55">
        <v>38</v>
      </c>
      <c r="B44" s="89" t="s">
        <v>442</v>
      </c>
      <c r="C44" s="82" t="s">
        <v>386</v>
      </c>
      <c r="D44" s="70">
        <v>10</v>
      </c>
      <c r="E44" s="70">
        <v>14</v>
      </c>
      <c r="F44" s="70"/>
      <c r="G44" s="83"/>
      <c r="H44" s="83">
        <f t="shared" si="0"/>
        <v>14</v>
      </c>
      <c r="I44" s="90">
        <v>13</v>
      </c>
      <c r="J44" s="84"/>
      <c r="K44" s="83"/>
      <c r="L44" s="83">
        <f t="shared" si="1"/>
        <v>13</v>
      </c>
      <c r="M44" s="85">
        <f t="shared" si="2"/>
        <v>37</v>
      </c>
      <c r="N44" s="86">
        <v>24</v>
      </c>
      <c r="O44" s="86"/>
      <c r="P44" s="83"/>
      <c r="Q44" s="83">
        <f t="shared" si="3"/>
        <v>24</v>
      </c>
      <c r="R44" s="87">
        <f t="shared" si="4"/>
        <v>61</v>
      </c>
      <c r="S44" s="88" t="str">
        <f t="shared" si="5"/>
        <v>D</v>
      </c>
    </row>
    <row r="45" spans="1:19" ht="16.5" customHeight="1">
      <c r="A45" s="55">
        <v>39</v>
      </c>
      <c r="B45" s="89" t="s">
        <v>443</v>
      </c>
      <c r="C45" s="82" t="s">
        <v>387</v>
      </c>
      <c r="D45" s="70">
        <v>10</v>
      </c>
      <c r="E45" s="70"/>
      <c r="F45" s="70">
        <v>11</v>
      </c>
      <c r="G45" s="83"/>
      <c r="H45" s="83">
        <f t="shared" si="0"/>
        <v>11</v>
      </c>
      <c r="I45" s="90">
        <v>14</v>
      </c>
      <c r="J45" s="84"/>
      <c r="K45" s="83"/>
      <c r="L45" s="83">
        <f t="shared" si="1"/>
        <v>14</v>
      </c>
      <c r="M45" s="85">
        <f t="shared" si="2"/>
        <v>35</v>
      </c>
      <c r="N45" s="86">
        <v>0</v>
      </c>
      <c r="O45" s="86"/>
      <c r="P45" s="83"/>
      <c r="Q45" s="83">
        <f t="shared" si="3"/>
        <v>0</v>
      </c>
      <c r="R45" s="87">
        <f t="shared" si="4"/>
        <v>35</v>
      </c>
      <c r="S45" s="88"/>
    </row>
    <row r="46" spans="1:19" ht="16.5" customHeight="1">
      <c r="A46" s="55">
        <v>40</v>
      </c>
      <c r="B46" s="89" t="s">
        <v>444</v>
      </c>
      <c r="C46" s="82" t="s">
        <v>388</v>
      </c>
      <c r="D46" s="70">
        <v>2</v>
      </c>
      <c r="E46" s="70">
        <v>13</v>
      </c>
      <c r="F46" s="70"/>
      <c r="G46" s="83"/>
      <c r="H46" s="83">
        <f t="shared" si="0"/>
        <v>13</v>
      </c>
      <c r="I46" s="90">
        <v>15</v>
      </c>
      <c r="J46" s="84"/>
      <c r="K46" s="83"/>
      <c r="L46" s="83">
        <f t="shared" si="1"/>
        <v>15</v>
      </c>
      <c r="M46" s="85">
        <f t="shared" si="2"/>
        <v>30</v>
      </c>
      <c r="N46" s="86">
        <v>24</v>
      </c>
      <c r="O46" s="86"/>
      <c r="P46" s="83"/>
      <c r="Q46" s="83">
        <f t="shared" si="3"/>
        <v>24</v>
      </c>
      <c r="R46" s="87">
        <f t="shared" si="4"/>
        <v>54</v>
      </c>
      <c r="S46" s="88" t="str">
        <f t="shared" si="5"/>
        <v>E</v>
      </c>
    </row>
    <row r="47" spans="1:19" ht="16.5" customHeight="1">
      <c r="A47" s="55">
        <v>41</v>
      </c>
      <c r="B47" s="89" t="s">
        <v>445</v>
      </c>
      <c r="C47" s="82" t="s">
        <v>389</v>
      </c>
      <c r="D47" s="70">
        <v>10</v>
      </c>
      <c r="E47" s="70">
        <v>12</v>
      </c>
      <c r="F47" s="70"/>
      <c r="G47" s="83"/>
      <c r="H47" s="83">
        <f t="shared" si="0"/>
        <v>12</v>
      </c>
      <c r="I47" s="90">
        <v>17</v>
      </c>
      <c r="J47" s="84"/>
      <c r="K47" s="83"/>
      <c r="L47" s="83">
        <f t="shared" si="1"/>
        <v>17</v>
      </c>
      <c r="M47" s="85">
        <f t="shared" si="2"/>
        <v>39</v>
      </c>
      <c r="N47" s="86">
        <v>20</v>
      </c>
      <c r="O47" s="86"/>
      <c r="P47" s="83"/>
      <c r="Q47" s="83">
        <f t="shared" si="3"/>
        <v>20</v>
      </c>
      <c r="R47" s="87">
        <f t="shared" si="4"/>
        <v>59</v>
      </c>
      <c r="S47" s="88" t="str">
        <f t="shared" si="5"/>
        <v>E</v>
      </c>
    </row>
    <row r="48" spans="1:19" ht="16.5" customHeight="1">
      <c r="A48" s="55">
        <v>42</v>
      </c>
      <c r="B48" s="89" t="s">
        <v>446</v>
      </c>
      <c r="C48" s="82" t="s">
        <v>390</v>
      </c>
      <c r="D48" s="70">
        <v>10</v>
      </c>
      <c r="E48" s="70">
        <v>0</v>
      </c>
      <c r="F48" s="70">
        <v>12</v>
      </c>
      <c r="G48" s="83"/>
      <c r="H48" s="83">
        <f t="shared" si="0"/>
        <v>12</v>
      </c>
      <c r="I48" s="90">
        <v>3</v>
      </c>
      <c r="J48" s="84"/>
      <c r="K48" s="83"/>
      <c r="L48" s="83">
        <f t="shared" si="1"/>
        <v>3</v>
      </c>
      <c r="M48" s="85">
        <f t="shared" si="2"/>
        <v>25</v>
      </c>
      <c r="N48" s="86">
        <v>23</v>
      </c>
      <c r="O48" s="86"/>
      <c r="P48" s="83"/>
      <c r="Q48" s="83">
        <f t="shared" si="3"/>
        <v>23</v>
      </c>
      <c r="R48" s="87">
        <f t="shared" si="4"/>
        <v>48</v>
      </c>
      <c r="S48" s="88"/>
    </row>
    <row r="49" spans="1:19" ht="16.5" customHeight="1">
      <c r="A49" s="55">
        <v>43</v>
      </c>
      <c r="B49" s="89" t="s">
        <v>447</v>
      </c>
      <c r="C49" s="82" t="s">
        <v>391</v>
      </c>
      <c r="D49" s="70">
        <v>10</v>
      </c>
      <c r="E49" s="70">
        <v>10</v>
      </c>
      <c r="F49" s="70"/>
      <c r="G49" s="83"/>
      <c r="H49" s="83">
        <f t="shared" si="0"/>
        <v>10</v>
      </c>
      <c r="I49" s="90">
        <v>5</v>
      </c>
      <c r="J49" s="84">
        <v>12</v>
      </c>
      <c r="K49" s="83"/>
      <c r="L49" s="83">
        <f t="shared" si="1"/>
        <v>12</v>
      </c>
      <c r="M49" s="85">
        <f t="shared" si="2"/>
        <v>32</v>
      </c>
      <c r="N49" s="86">
        <v>12</v>
      </c>
      <c r="O49" s="86"/>
      <c r="P49" s="83"/>
      <c r="Q49" s="83">
        <f t="shared" si="3"/>
        <v>12</v>
      </c>
      <c r="R49" s="87">
        <f t="shared" si="4"/>
        <v>44</v>
      </c>
      <c r="S49" s="88"/>
    </row>
    <row r="50" spans="1:19" ht="16.5" customHeight="1">
      <c r="A50" s="55">
        <v>44</v>
      </c>
      <c r="B50" s="89" t="s">
        <v>448</v>
      </c>
      <c r="C50" s="82" t="s">
        <v>392</v>
      </c>
      <c r="D50" s="70">
        <v>10</v>
      </c>
      <c r="E50" s="70"/>
      <c r="F50" s="70"/>
      <c r="G50" s="83"/>
      <c r="H50" s="83">
        <f t="shared" si="0"/>
        <v>0</v>
      </c>
      <c r="I50" s="90"/>
      <c r="J50" s="84"/>
      <c r="K50" s="83"/>
      <c r="L50" s="83">
        <f t="shared" si="1"/>
        <v>0</v>
      </c>
      <c r="M50" s="85">
        <f t="shared" si="2"/>
        <v>10</v>
      </c>
      <c r="N50" s="86">
        <v>50</v>
      </c>
      <c r="O50" s="86"/>
      <c r="P50" s="83"/>
      <c r="Q50" s="83">
        <f t="shared" si="3"/>
        <v>50</v>
      </c>
      <c r="R50" s="87">
        <f t="shared" si="4"/>
        <v>60</v>
      </c>
      <c r="S50" s="88" t="str">
        <f t="shared" si="5"/>
        <v>D</v>
      </c>
    </row>
    <row r="51" spans="1:19" ht="16.5" customHeight="1">
      <c r="A51" s="55">
        <v>46</v>
      </c>
      <c r="B51" s="89" t="s">
        <v>449</v>
      </c>
      <c r="C51" s="82" t="s">
        <v>393</v>
      </c>
      <c r="D51" s="70">
        <v>10</v>
      </c>
      <c r="E51" s="70"/>
      <c r="F51" s="70">
        <v>15</v>
      </c>
      <c r="G51" s="83"/>
      <c r="H51" s="83">
        <f t="shared" si="0"/>
        <v>15</v>
      </c>
      <c r="I51" s="90">
        <v>12</v>
      </c>
      <c r="J51" s="84"/>
      <c r="K51" s="83"/>
      <c r="L51" s="83">
        <f t="shared" si="1"/>
        <v>12</v>
      </c>
      <c r="M51" s="85">
        <f t="shared" si="2"/>
        <v>37</v>
      </c>
      <c r="N51" s="86">
        <v>23</v>
      </c>
      <c r="O51" s="86"/>
      <c r="P51" s="83"/>
      <c r="Q51" s="83">
        <f t="shared" si="3"/>
        <v>23</v>
      </c>
      <c r="R51" s="87">
        <f t="shared" si="4"/>
        <v>60</v>
      </c>
      <c r="S51" s="88" t="str">
        <f t="shared" si="5"/>
        <v>D</v>
      </c>
    </row>
    <row r="52" spans="1:19" ht="16.5" customHeight="1">
      <c r="A52" s="55">
        <v>47</v>
      </c>
      <c r="B52" s="89" t="s">
        <v>450</v>
      </c>
      <c r="C52" s="82" t="s">
        <v>394</v>
      </c>
      <c r="D52" s="70">
        <v>2</v>
      </c>
      <c r="E52" s="70">
        <v>13</v>
      </c>
      <c r="F52" s="70"/>
      <c r="G52" s="83"/>
      <c r="H52" s="83">
        <f t="shared" si="0"/>
        <v>13</v>
      </c>
      <c r="I52" s="90">
        <v>14</v>
      </c>
      <c r="J52" s="84"/>
      <c r="K52" s="83"/>
      <c r="L52" s="83">
        <f t="shared" si="1"/>
        <v>14</v>
      </c>
      <c r="M52" s="85">
        <f t="shared" si="2"/>
        <v>29</v>
      </c>
      <c r="N52" s="86">
        <v>36</v>
      </c>
      <c r="O52" s="86"/>
      <c r="P52" s="83"/>
      <c r="Q52" s="83">
        <f t="shared" si="3"/>
        <v>36</v>
      </c>
      <c r="R52" s="87">
        <f t="shared" si="4"/>
        <v>65</v>
      </c>
      <c r="S52" s="88" t="str">
        <f t="shared" si="5"/>
        <v>D</v>
      </c>
    </row>
    <row r="53" spans="1:19" ht="16.5" customHeight="1">
      <c r="A53" s="55">
        <v>47</v>
      </c>
      <c r="B53" s="89" t="s">
        <v>451</v>
      </c>
      <c r="C53" s="82" t="s">
        <v>395</v>
      </c>
      <c r="D53" s="70">
        <v>10</v>
      </c>
      <c r="E53" s="70">
        <v>13</v>
      </c>
      <c r="F53" s="70"/>
      <c r="G53" s="83"/>
      <c r="H53" s="83">
        <f t="shared" si="0"/>
        <v>13</v>
      </c>
      <c r="I53" s="90">
        <v>14</v>
      </c>
      <c r="J53" s="84"/>
      <c r="K53" s="83"/>
      <c r="L53" s="83">
        <f t="shared" si="1"/>
        <v>14</v>
      </c>
      <c r="M53" s="85">
        <f t="shared" si="2"/>
        <v>37</v>
      </c>
      <c r="N53" s="86">
        <v>24</v>
      </c>
      <c r="O53" s="86"/>
      <c r="P53" s="83"/>
      <c r="Q53" s="83">
        <f t="shared" si="3"/>
        <v>24</v>
      </c>
      <c r="R53" s="87">
        <f t="shared" si="4"/>
        <v>61</v>
      </c>
      <c r="S53" s="88" t="str">
        <f t="shared" si="5"/>
        <v>D</v>
      </c>
    </row>
    <row r="54" spans="1:19" ht="16.5" customHeight="1">
      <c r="A54" s="55">
        <v>48</v>
      </c>
      <c r="B54" s="89" t="s">
        <v>452</v>
      </c>
      <c r="C54" s="82" t="s">
        <v>396</v>
      </c>
      <c r="D54" s="70">
        <v>10</v>
      </c>
      <c r="E54" s="70">
        <v>18</v>
      </c>
      <c r="F54" s="70"/>
      <c r="G54" s="83"/>
      <c r="H54" s="83">
        <f t="shared" si="0"/>
        <v>18</v>
      </c>
      <c r="I54" s="90"/>
      <c r="J54" s="84">
        <v>18</v>
      </c>
      <c r="K54" s="83"/>
      <c r="L54" s="83">
        <f t="shared" si="1"/>
        <v>18</v>
      </c>
      <c r="M54" s="85">
        <f t="shared" si="2"/>
        <v>46</v>
      </c>
      <c r="N54" s="86">
        <v>44</v>
      </c>
      <c r="O54" s="86"/>
      <c r="P54" s="83"/>
      <c r="Q54" s="83">
        <f t="shared" si="3"/>
        <v>44</v>
      </c>
      <c r="R54" s="87">
        <f t="shared" si="4"/>
        <v>90</v>
      </c>
      <c r="S54" s="88" t="str">
        <f t="shared" si="5"/>
        <v>A</v>
      </c>
    </row>
    <row r="55" spans="1:19" ht="16.5" customHeight="1">
      <c r="A55" s="55">
        <v>49</v>
      </c>
      <c r="B55" s="89" t="s">
        <v>453</v>
      </c>
      <c r="C55" s="82" t="s">
        <v>397</v>
      </c>
      <c r="D55" s="70">
        <v>8</v>
      </c>
      <c r="E55" s="70">
        <v>11</v>
      </c>
      <c r="F55" s="70"/>
      <c r="G55" s="83"/>
      <c r="H55" s="83">
        <f t="shared" si="0"/>
        <v>11</v>
      </c>
      <c r="I55" s="90">
        <v>0</v>
      </c>
      <c r="J55" s="84">
        <v>13</v>
      </c>
      <c r="K55" s="83"/>
      <c r="L55" s="83">
        <f t="shared" si="1"/>
        <v>13</v>
      </c>
      <c r="M55" s="85">
        <f t="shared" si="2"/>
        <v>32</v>
      </c>
      <c r="N55" s="86">
        <v>19</v>
      </c>
      <c r="O55" s="86"/>
      <c r="P55" s="83"/>
      <c r="Q55" s="83">
        <f t="shared" si="3"/>
        <v>19</v>
      </c>
      <c r="R55" s="87">
        <f t="shared" si="4"/>
        <v>51</v>
      </c>
      <c r="S55" s="88" t="str">
        <f t="shared" si="5"/>
        <v>E</v>
      </c>
    </row>
    <row r="56" spans="1:19" ht="16.5" customHeight="1">
      <c r="A56" s="55">
        <v>50</v>
      </c>
      <c r="B56" s="89" t="s">
        <v>454</v>
      </c>
      <c r="C56" s="82" t="s">
        <v>398</v>
      </c>
      <c r="D56" s="70">
        <v>9</v>
      </c>
      <c r="E56" s="70">
        <v>6</v>
      </c>
      <c r="F56" s="70">
        <v>12</v>
      </c>
      <c r="G56" s="83"/>
      <c r="H56" s="83">
        <f t="shared" si="0"/>
        <v>12</v>
      </c>
      <c r="I56" s="90"/>
      <c r="J56" s="84">
        <v>10</v>
      </c>
      <c r="K56" s="83"/>
      <c r="L56" s="83">
        <f t="shared" si="1"/>
        <v>10</v>
      </c>
      <c r="M56" s="85">
        <f t="shared" si="2"/>
        <v>31</v>
      </c>
      <c r="N56" s="86"/>
      <c r="O56" s="86"/>
      <c r="P56" s="83"/>
      <c r="Q56" s="83">
        <f t="shared" si="3"/>
        <v>0</v>
      </c>
      <c r="R56" s="87">
        <f t="shared" si="4"/>
        <v>31</v>
      </c>
      <c r="S56" s="88"/>
    </row>
    <row r="57" spans="1:19" ht="16.5" customHeight="1">
      <c r="A57" s="55">
        <v>51</v>
      </c>
      <c r="B57" s="89" t="s">
        <v>455</v>
      </c>
      <c r="C57" s="82" t="s">
        <v>399</v>
      </c>
      <c r="D57" s="70">
        <v>10</v>
      </c>
      <c r="E57" s="70">
        <v>13</v>
      </c>
      <c r="F57" s="70"/>
      <c r="G57" s="83"/>
      <c r="H57" s="83">
        <f t="shared" si="0"/>
        <v>13</v>
      </c>
      <c r="I57" s="90"/>
      <c r="J57" s="84">
        <v>17</v>
      </c>
      <c r="K57" s="83"/>
      <c r="L57" s="83">
        <f t="shared" si="1"/>
        <v>17</v>
      </c>
      <c r="M57" s="85">
        <f t="shared" si="2"/>
        <v>40</v>
      </c>
      <c r="N57" s="86">
        <v>0</v>
      </c>
      <c r="O57" s="86"/>
      <c r="P57" s="83"/>
      <c r="Q57" s="83">
        <f t="shared" si="3"/>
        <v>0</v>
      </c>
      <c r="R57" s="87">
        <f t="shared" si="4"/>
        <v>40</v>
      </c>
      <c r="S57" s="88"/>
    </row>
    <row r="58" spans="1:19" ht="16.5" customHeight="1">
      <c r="A58" s="55">
        <v>52</v>
      </c>
      <c r="B58" s="89" t="s">
        <v>456</v>
      </c>
      <c r="C58" s="82" t="s">
        <v>400</v>
      </c>
      <c r="D58" s="70">
        <v>10</v>
      </c>
      <c r="E58" s="70"/>
      <c r="F58" s="70">
        <v>19</v>
      </c>
      <c r="G58" s="83"/>
      <c r="H58" s="83">
        <f t="shared" si="0"/>
        <v>19</v>
      </c>
      <c r="I58" s="90">
        <v>15</v>
      </c>
      <c r="J58" s="84"/>
      <c r="K58" s="83"/>
      <c r="L58" s="83">
        <f t="shared" si="1"/>
        <v>15</v>
      </c>
      <c r="M58" s="85">
        <f t="shared" si="2"/>
        <v>44</v>
      </c>
      <c r="N58" s="86">
        <v>25</v>
      </c>
      <c r="O58" s="86"/>
      <c r="P58" s="83"/>
      <c r="Q58" s="83">
        <f t="shared" si="3"/>
        <v>25</v>
      </c>
      <c r="R58" s="87">
        <f t="shared" si="4"/>
        <v>69</v>
      </c>
      <c r="S58" s="88" t="str">
        <f t="shared" si="5"/>
        <v>D</v>
      </c>
    </row>
    <row r="59" spans="1:19" ht="16.5" customHeight="1">
      <c r="A59" s="55">
        <v>53</v>
      </c>
      <c r="B59" s="89" t="s">
        <v>457</v>
      </c>
      <c r="C59" s="82" t="s">
        <v>401</v>
      </c>
      <c r="D59" s="70">
        <v>10</v>
      </c>
      <c r="E59" s="70">
        <v>16</v>
      </c>
      <c r="F59" s="70"/>
      <c r="G59" s="83"/>
      <c r="H59" s="83">
        <f t="shared" si="0"/>
        <v>16</v>
      </c>
      <c r="I59" s="90">
        <v>5</v>
      </c>
      <c r="J59" s="84">
        <v>16</v>
      </c>
      <c r="K59" s="83"/>
      <c r="L59" s="83">
        <f t="shared" si="1"/>
        <v>16</v>
      </c>
      <c r="M59" s="85">
        <f t="shared" si="2"/>
        <v>42</v>
      </c>
      <c r="N59" s="86">
        <v>39</v>
      </c>
      <c r="O59" s="86"/>
      <c r="P59" s="83"/>
      <c r="Q59" s="83">
        <f t="shared" si="3"/>
        <v>39</v>
      </c>
      <c r="R59" s="87">
        <f t="shared" si="4"/>
        <v>81</v>
      </c>
      <c r="S59" s="88" t="str">
        <f t="shared" si="5"/>
        <v>B</v>
      </c>
    </row>
    <row r="60" spans="1:19" ht="16.5" customHeight="1">
      <c r="A60" s="55">
        <v>54</v>
      </c>
      <c r="B60" s="89" t="s">
        <v>458</v>
      </c>
      <c r="C60" s="82" t="s">
        <v>402</v>
      </c>
      <c r="D60" s="70">
        <v>10</v>
      </c>
      <c r="E60" s="70">
        <v>15</v>
      </c>
      <c r="F60" s="70"/>
      <c r="G60" s="83"/>
      <c r="H60" s="83">
        <f t="shared" si="0"/>
        <v>15</v>
      </c>
      <c r="I60" s="90">
        <v>10</v>
      </c>
      <c r="J60" s="84"/>
      <c r="K60" s="83"/>
      <c r="L60" s="83">
        <f t="shared" si="1"/>
        <v>10</v>
      </c>
      <c r="M60" s="85">
        <f t="shared" si="2"/>
        <v>35</v>
      </c>
      <c r="N60" s="86">
        <v>35</v>
      </c>
      <c r="O60" s="86"/>
      <c r="P60" s="83"/>
      <c r="Q60" s="83">
        <f t="shared" si="3"/>
        <v>35</v>
      </c>
      <c r="R60" s="87">
        <f t="shared" si="4"/>
        <v>70</v>
      </c>
      <c r="S60" s="88" t="str">
        <f t="shared" si="5"/>
        <v>C</v>
      </c>
    </row>
    <row r="61" spans="1:19" ht="16.5" customHeight="1">
      <c r="A61" s="55">
        <v>55</v>
      </c>
      <c r="B61" s="89" t="s">
        <v>459</v>
      </c>
      <c r="C61" s="82" t="s">
        <v>403</v>
      </c>
      <c r="D61" s="70"/>
      <c r="E61" s="70"/>
      <c r="F61" s="70"/>
      <c r="G61" s="83"/>
      <c r="H61" s="83">
        <f t="shared" si="0"/>
        <v>0</v>
      </c>
      <c r="I61" s="90"/>
      <c r="J61" s="84"/>
      <c r="K61" s="83"/>
      <c r="L61" s="83">
        <f t="shared" si="1"/>
        <v>0</v>
      </c>
      <c r="M61" s="85">
        <f t="shared" si="2"/>
        <v>0</v>
      </c>
      <c r="N61" s="86"/>
      <c r="O61" s="86"/>
      <c r="P61" s="83"/>
      <c r="Q61" s="83">
        <f t="shared" si="3"/>
        <v>0</v>
      </c>
      <c r="R61" s="87">
        <f t="shared" si="4"/>
        <v>0</v>
      </c>
      <c r="S61" s="88"/>
    </row>
    <row r="62" spans="1:19" ht="16.5" customHeight="1">
      <c r="A62" s="55">
        <v>56</v>
      </c>
      <c r="B62" s="89" t="s">
        <v>460</v>
      </c>
      <c r="C62" s="82" t="s">
        <v>404</v>
      </c>
      <c r="D62" s="70">
        <v>7</v>
      </c>
      <c r="E62" s="70">
        <v>9</v>
      </c>
      <c r="F62" s="70">
        <v>13</v>
      </c>
      <c r="G62" s="83"/>
      <c r="H62" s="83">
        <f t="shared" si="0"/>
        <v>13</v>
      </c>
      <c r="I62" s="90">
        <v>16</v>
      </c>
      <c r="J62" s="84"/>
      <c r="K62" s="83"/>
      <c r="L62" s="83">
        <f t="shared" si="1"/>
        <v>16</v>
      </c>
      <c r="M62" s="85">
        <f t="shared" si="2"/>
        <v>36</v>
      </c>
      <c r="N62" s="86">
        <v>36</v>
      </c>
      <c r="O62" s="86"/>
      <c r="P62" s="83"/>
      <c r="Q62" s="83">
        <f t="shared" si="3"/>
        <v>36</v>
      </c>
      <c r="R62" s="87">
        <f t="shared" si="4"/>
        <v>72</v>
      </c>
      <c r="S62" s="88" t="str">
        <f t="shared" si="5"/>
        <v>C</v>
      </c>
    </row>
    <row r="63" spans="1:19" ht="16.5" customHeight="1">
      <c r="A63" s="55">
        <v>57</v>
      </c>
      <c r="B63" s="89" t="s">
        <v>461</v>
      </c>
      <c r="C63" s="82" t="s">
        <v>405</v>
      </c>
      <c r="D63" s="70">
        <v>10</v>
      </c>
      <c r="E63" s="70">
        <v>17</v>
      </c>
      <c r="F63" s="70"/>
      <c r="G63" s="83"/>
      <c r="H63" s="83">
        <f t="shared" si="0"/>
        <v>17</v>
      </c>
      <c r="I63" s="90">
        <v>14</v>
      </c>
      <c r="J63" s="84"/>
      <c r="K63" s="83"/>
      <c r="L63" s="83">
        <f t="shared" si="1"/>
        <v>14</v>
      </c>
      <c r="M63" s="85">
        <f t="shared" si="2"/>
        <v>41</v>
      </c>
      <c r="N63" s="86">
        <v>20</v>
      </c>
      <c r="O63" s="86"/>
      <c r="P63" s="83"/>
      <c r="Q63" s="83">
        <f t="shared" si="3"/>
        <v>20</v>
      </c>
      <c r="R63" s="87">
        <f t="shared" si="4"/>
        <v>61</v>
      </c>
      <c r="S63" s="88" t="str">
        <f t="shared" si="5"/>
        <v>D</v>
      </c>
    </row>
    <row r="64" spans="1:19" ht="16.5" customHeight="1">
      <c r="A64" s="55">
        <v>58</v>
      </c>
      <c r="B64" s="89"/>
      <c r="C64" s="82"/>
      <c r="D64" s="70"/>
      <c r="E64" s="70"/>
      <c r="F64" s="70"/>
      <c r="G64" s="83"/>
      <c r="H64" s="83"/>
      <c r="I64" s="90"/>
      <c r="J64" s="84"/>
      <c r="K64" s="83"/>
      <c r="L64" s="83"/>
      <c r="M64" s="85"/>
      <c r="N64" s="86"/>
      <c r="O64" s="86"/>
      <c r="P64" s="83"/>
      <c r="Q64" s="83"/>
      <c r="R64" s="87"/>
      <c r="S64" s="88"/>
    </row>
    <row r="65" spans="1:19" ht="16.5" customHeight="1">
      <c r="A65" s="55">
        <v>59</v>
      </c>
      <c r="B65" s="89"/>
      <c r="C65" s="82"/>
      <c r="D65" s="70"/>
      <c r="E65" s="70"/>
      <c r="F65" s="70"/>
      <c r="G65" s="83"/>
      <c r="H65" s="83"/>
      <c r="I65" s="90"/>
      <c r="J65" s="84"/>
      <c r="K65" s="83"/>
      <c r="L65" s="83"/>
      <c r="M65" s="85"/>
      <c r="N65" s="86"/>
      <c r="O65" s="86"/>
      <c r="P65" s="83"/>
      <c r="Q65" s="83"/>
      <c r="R65" s="87"/>
      <c r="S65" s="88"/>
    </row>
    <row r="66" spans="1:19" ht="16.5" customHeight="1">
      <c r="A66" s="55">
        <v>60</v>
      </c>
      <c r="B66" s="89"/>
      <c r="C66" s="82"/>
      <c r="D66" s="70"/>
      <c r="E66" s="70"/>
      <c r="F66" s="70"/>
      <c r="G66" s="83"/>
      <c r="H66" s="83"/>
      <c r="I66" s="90"/>
      <c r="J66" s="84"/>
      <c r="K66" s="83"/>
      <c r="L66" s="83"/>
      <c r="M66" s="85"/>
      <c r="N66" s="86"/>
      <c r="O66" s="86"/>
      <c r="P66" s="83"/>
      <c r="Q66" s="83"/>
      <c r="R66" s="87"/>
      <c r="S66" s="88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</sheetData>
  <sheetProtection/>
  <mergeCells count="7">
    <mergeCell ref="U1:V1"/>
    <mergeCell ref="A3:C3"/>
    <mergeCell ref="D3:R3"/>
    <mergeCell ref="A4:D4"/>
    <mergeCell ref="N4:R4"/>
    <mergeCell ref="A1:M1"/>
    <mergeCell ref="E4:M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Djurdjica</cp:lastModifiedBy>
  <cp:lastPrinted>2015-02-02T07:52:42Z</cp:lastPrinted>
  <dcterms:created xsi:type="dcterms:W3CDTF">2006-10-06T17:26:48Z</dcterms:created>
  <dcterms:modified xsi:type="dcterms:W3CDTF">2020-02-03T10:25:23Z</dcterms:modified>
  <cp:category/>
  <cp:version/>
  <cp:contentType/>
  <cp:contentStatus/>
</cp:coreProperties>
</file>